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Layout!$A$1:$K$143</definedName>
  </definedNames>
  <calcPr calcId="145621"/>
</workbook>
</file>

<file path=xl/calcChain.xml><?xml version="1.0" encoding="utf-8"?>
<calcChain xmlns="http://schemas.openxmlformats.org/spreadsheetml/2006/main">
  <c r="D20" i="32" l="1"/>
  <c r="D19" i="32"/>
  <c r="D18" i="32"/>
  <c r="D17" i="32"/>
  <c r="D16" i="32"/>
  <c r="D15" i="32"/>
  <c r="D14" i="32"/>
  <c r="D13" i="32"/>
  <c r="D12" i="32"/>
  <c r="B106" i="32" l="1"/>
  <c r="C106" i="32"/>
  <c r="D106" i="32"/>
  <c r="E106" i="32"/>
  <c r="F106" i="32"/>
  <c r="G106" i="32"/>
  <c r="H106" i="32"/>
  <c r="I106" i="32"/>
  <c r="J106" i="32"/>
  <c r="E20" i="32"/>
  <c r="E19" i="32"/>
  <c r="E18" i="32"/>
  <c r="E17" i="32"/>
  <c r="E16" i="32"/>
  <c r="E15" i="32"/>
  <c r="E14" i="32"/>
  <c r="E13" i="32"/>
  <c r="E12" i="32"/>
  <c r="I65" i="92"/>
  <c r="J105" i="32" l="1"/>
  <c r="I105" i="32"/>
  <c r="H105" i="32"/>
  <c r="G105" i="32"/>
  <c r="F105" i="32"/>
  <c r="E105" i="32"/>
  <c r="D105" i="32"/>
  <c r="C105" i="32"/>
  <c r="B105" i="32"/>
  <c r="I64" i="92"/>
  <c r="B104" i="32" l="1"/>
  <c r="C104" i="32"/>
  <c r="D104" i="32"/>
  <c r="E104" i="32"/>
  <c r="F104" i="32"/>
  <c r="G104" i="32"/>
  <c r="H104" i="32"/>
  <c r="I104" i="32"/>
  <c r="J104" i="32"/>
  <c r="I63" i="92" l="1"/>
  <c r="I62" i="92"/>
  <c r="J102" i="32" l="1"/>
  <c r="I102" i="32"/>
  <c r="H102" i="32"/>
  <c r="G102" i="32"/>
  <c r="F102" i="32"/>
  <c r="E102" i="32"/>
  <c r="D102" i="32"/>
  <c r="C102" i="32"/>
  <c r="B102" i="32"/>
  <c r="B101" i="32" l="1"/>
  <c r="C101" i="32"/>
  <c r="D101" i="32"/>
  <c r="E101" i="32"/>
  <c r="F101" i="32"/>
  <c r="G101" i="32"/>
  <c r="H101" i="32"/>
  <c r="I101" i="32"/>
  <c r="J101" i="32"/>
  <c r="I61" i="92"/>
  <c r="J100" i="32" l="1"/>
  <c r="I100" i="32"/>
  <c r="H100" i="32"/>
  <c r="G100" i="32"/>
  <c r="F100" i="32"/>
  <c r="E100" i="32"/>
  <c r="D100" i="32"/>
  <c r="C100" i="32"/>
  <c r="B100" i="32"/>
  <c r="I60" i="92"/>
  <c r="A1" i="93" l="1"/>
  <c r="B4" i="93" s="1"/>
  <c r="A1" i="97"/>
  <c r="B4" i="97" s="1"/>
  <c r="A1" i="98"/>
  <c r="B4" i="98" s="1"/>
  <c r="A1" i="99"/>
  <c r="B4" i="99" s="1"/>
  <c r="J99" i="32" l="1"/>
  <c r="I99" i="32"/>
  <c r="H99" i="32"/>
  <c r="G99" i="32"/>
  <c r="F99" i="32"/>
  <c r="E99" i="32"/>
  <c r="D99" i="32"/>
  <c r="C99" i="32"/>
  <c r="B99" i="32"/>
  <c r="I59" i="92" l="1"/>
  <c r="B98" i="32" l="1"/>
  <c r="C98" i="32"/>
  <c r="D98" i="32"/>
  <c r="E98" i="32"/>
  <c r="F98" i="32"/>
  <c r="G98" i="32"/>
  <c r="H98" i="32"/>
  <c r="I98" i="32"/>
  <c r="J98" i="32"/>
  <c r="I58" i="92"/>
  <c r="I57" i="92" l="1"/>
  <c r="J96" i="32"/>
  <c r="I96" i="32"/>
  <c r="H96" i="32"/>
  <c r="G96" i="32"/>
  <c r="F96" i="32"/>
  <c r="E96" i="32"/>
  <c r="D96" i="32"/>
  <c r="C96" i="32"/>
  <c r="B96" i="32"/>
  <c r="A82" i="32" l="1"/>
  <c r="J94" i="32"/>
  <c r="J95" i="32"/>
  <c r="J88" i="32"/>
  <c r="J89" i="32"/>
  <c r="J90" i="32"/>
  <c r="J92" i="32"/>
  <c r="J93" i="32"/>
  <c r="J86" i="32"/>
  <c r="J87" i="32"/>
  <c r="I94" i="32"/>
  <c r="I95" i="32"/>
  <c r="I93" i="32"/>
  <c r="I88" i="32"/>
  <c r="I89" i="32"/>
  <c r="I90" i="32"/>
  <c r="I92" i="32"/>
  <c r="I86" i="32"/>
  <c r="I87" i="32"/>
  <c r="H94" i="32"/>
  <c r="H95" i="32"/>
  <c r="H93" i="32"/>
  <c r="H88" i="32"/>
  <c r="H89" i="32"/>
  <c r="H90" i="32"/>
  <c r="H92" i="32"/>
  <c r="H87" i="32"/>
  <c r="H86" i="32"/>
  <c r="G94" i="32"/>
  <c r="G95" i="32"/>
  <c r="G93" i="32"/>
  <c r="G88" i="32"/>
  <c r="G89" i="32"/>
  <c r="G90" i="32"/>
  <c r="G92" i="32"/>
  <c r="G87" i="32"/>
  <c r="G86" i="32"/>
  <c r="F94" i="32"/>
  <c r="F95" i="32"/>
  <c r="F93" i="32"/>
  <c r="F88" i="32"/>
  <c r="F89" i="32"/>
  <c r="F90" i="32"/>
  <c r="F92" i="32"/>
  <c r="F87" i="32"/>
  <c r="F86" i="32"/>
  <c r="E94" i="32"/>
  <c r="E95" i="32"/>
  <c r="E93" i="32"/>
  <c r="E88" i="32"/>
  <c r="E89" i="32"/>
  <c r="E90" i="32"/>
  <c r="E92" i="32"/>
  <c r="E87" i="32"/>
  <c r="E86" i="32"/>
  <c r="D94" i="32"/>
  <c r="D95" i="32"/>
  <c r="D93" i="32"/>
  <c r="D88" i="32"/>
  <c r="D89" i="32"/>
  <c r="D90" i="32"/>
  <c r="D92" i="32"/>
  <c r="D87" i="32"/>
  <c r="D86" i="32"/>
  <c r="C94" i="32"/>
  <c r="C95" i="32"/>
  <c r="C93" i="32"/>
  <c r="C88" i="32"/>
  <c r="C89" i="32"/>
  <c r="C90" i="32"/>
  <c r="C92" i="32"/>
  <c r="C87" i="32"/>
  <c r="C86" i="32"/>
  <c r="B94" i="32"/>
  <c r="B95" i="32"/>
  <c r="B93" i="32"/>
  <c r="B88" i="32"/>
  <c r="B89" i="32"/>
  <c r="B90" i="32"/>
  <c r="B92" i="32"/>
  <c r="B87" i="32"/>
  <c r="B86"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alcChain>
</file>

<file path=xl/sharedStrings.xml><?xml version="1.0" encoding="utf-8"?>
<sst xmlns="http://schemas.openxmlformats.org/spreadsheetml/2006/main" count="1787" uniqueCount="834">
  <si>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</si>
  <si>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</si>
  <si>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</si>
  <si>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</si>
  <si>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</si>
  <si>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</si>
  <si>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</si>
  <si>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</si>
  <si>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</si>
  <si>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</si>
  <si>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</si>
  <si>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</si>
  <si>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</si>
  <si>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</si>
  <si>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</si>
  <si>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</si>
  <si>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</si>
  <si>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</si>
  <si>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</si>
  <si>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</si>
  <si>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</si>
  <si>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</si>
  <si>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</si>
  <si>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</si>
  <si>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</si>
  <si>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</si>
  <si>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</si>
  <si>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</si>
  <si>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</si>
  <si>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</si>
  <si>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</si>
  <si>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</si>
  <si>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</si>
  <si>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</si>
  <si>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</si>
  <si>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</si>
  <si>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</si>
  <si>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</si>
  <si>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</si>
  <si>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</si>
  <si>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</si>
  <si>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</si>
  <si>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</si>
  <si>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</si>
  <si>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</si>
  <si>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</si>
  <si>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</si>
  <si>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</si>
  <si>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</si>
  <si>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</si>
  <si>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</si>
  <si>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</si>
  <si>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</si>
  <si>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</si>
  <si>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</si>
  <si>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</si>
  <si>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</si>
  <si>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</si>
  <si>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</si>
  <si>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</si>
  <si>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</si>
  <si>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</si>
  <si>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</si>
  <si>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</si>
  <si>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</si>
  <si>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</si>
  <si>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</si>
  <si>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</si>
  <si>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</si>
  <si>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</si>
  <si>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</si>
  <si>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</si>
  <si>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</si>
  <si>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</si>
  <si>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</si>
  <si>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</si>
  <si>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</si>
  <si>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</si>
  <si>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</si>
  <si>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</si>
  <si>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</si>
  <si>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</si>
  <si>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</si>
  <si>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</si>
  <si>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</si>
  <si>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</si>
  <si>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</si>
  <si>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</si>
  <si>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</si>
  <si>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</si>
  <si>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</si>
  <si>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</si>
  <si>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</si>
  <si>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</si>
  <si>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</si>
  <si>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</si>
  <si>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</si>
  <si>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</si>
  <si>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</si>
  <si>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</si>
  <si>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</si>
  <si>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</si>
  <si>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</si>
  <si>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</si>
  <si>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</si>
  <si>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</si>
  <si>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</si>
  <si>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</si>
  <si>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</si>
  <si>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</si>
  <si>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</si>
  <si>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</si>
  <si>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</si>
  <si>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</si>
  <si>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</si>
  <si>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</si>
  <si>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</si>
  <si>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</si>
  <si>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</si>
  <si>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</si>
  <si>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</si>
  <si>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</si>
  <si>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</si>
  <si>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</si>
  <si>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</si>
  <si>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</si>
  <si>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</si>
  <si>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</si>
  <si>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</si>
  <si>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</si>
  <si>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</si>
  <si>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</si>
  <si>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</si>
  <si>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</si>
  <si>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</si>
  <si>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</si>
  <si>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</si>
  <si>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</si>
  <si>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</si>
  <si>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</si>
  <si>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</si>
  <si>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</si>
  <si>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</si>
  <si>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</si>
  <si>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</si>
  <si>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</si>
  <si>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</si>
  <si>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</si>
  <si>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</si>
  <si>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</si>
  <si>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</si>
  <si>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</si>
  <si>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</si>
  <si>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</si>
  <si>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</si>
  <si>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</si>
  <si>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</si>
  <si>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</si>
  <si>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</si>
  <si>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</si>
  <si>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</si>
  <si>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</si>
  <si>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</si>
  <si>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</si>
  <si>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</si>
  <si>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</si>
  <si>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</si>
  <si>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</si>
  <si>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</si>
  <si>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</si>
  <si>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</si>
  <si>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</si>
  <si>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</si>
  <si>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</si>
  <si>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</si>
  <si>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</si>
  <si>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</si>
  <si>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</si>
  <si>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</si>
  <si>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</si>
  <si>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</si>
  <si>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</si>
  <si>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</si>
  <si>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</si>
  <si>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</si>
  <si>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</si>
  <si>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</si>
  <si>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</si>
  <si>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</si>
  <si>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</si>
  <si>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</si>
  <si>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</si>
  <si>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</si>
  <si>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</si>
  <si>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</si>
  <si>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</si>
  <si>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</si>
  <si>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</si>
  <si>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</si>
  <si>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</si>
  <si>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</si>
  <si>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</si>
  <si>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</si>
  <si>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</si>
  <si>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</si>
  <si>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</si>
  <si>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</si>
  <si>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</si>
  <si>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</si>
  <si>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</si>
  <si>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</si>
  <si>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</si>
  <si>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</si>
  <si>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</si>
  <si>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</si>
  <si>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</si>
  <si>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</si>
  <si>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</si>
  <si>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</si>
  <si>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</si>
  <si>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</si>
  <si>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</si>
  <si>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</si>
  <si>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</si>
  <si>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</si>
  <si>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</si>
  <si>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</si>
  <si>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</si>
  <si>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</si>
  <si>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</si>
  <si>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</si>
  <si>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</si>
  <si>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</si>
  <si>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</si>
  <si>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</si>
  <si>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</si>
  <si>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</si>
  <si>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</si>
  <si>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</si>
  <si>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</si>
  <si>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</si>
  <si>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</si>
  <si>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</si>
  <si>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</si>
  <si>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</si>
  <si>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</si>
  <si>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</si>
  <si>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</si>
  <si>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</si>
  <si>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</si>
  <si>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</si>
  <si>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</si>
  <si>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</si>
  <si>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</si>
  <si>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</si>
  <si>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</si>
  <si>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</si>
  <si>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</si>
  <si>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</si>
  <si>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</si>
  <si>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</si>
  <si>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</si>
  <si>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</si>
  <si>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</si>
  <si>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</si>
  <si>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</si>
  <si>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</si>
  <si>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</si>
  <si>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</si>
  <si>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</si>
  <si>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</si>
  <si>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</si>
  <si>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</si>
  <si>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</si>
  <si>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</si>
  <si>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</si>
  <si>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</si>
  <si>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</si>
  <si>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</si>
  <si>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</si>
  <si>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</si>
  <si>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</si>
  <si>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</si>
  <si>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</si>
  <si>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</si>
  <si>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</si>
  <si>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</si>
  <si>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</si>
  <si>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</si>
  <si>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</si>
  <si>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</si>
  <si>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</si>
  <si>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</si>
  <si>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</si>
  <si>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</si>
  <si>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</si>
  <si>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</si>
  <si>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</si>
  <si>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</si>
  <si>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</si>
  <si>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</si>
  <si>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</si>
  <si>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</si>
  <si>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</si>
  <si>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</si>
  <si>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</si>
  <si>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</si>
  <si>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</si>
  <si>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</si>
  <si>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</si>
  <si>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</si>
  <si>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</si>
  <si>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</si>
  <si>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</si>
  <si>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</si>
  <si>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</si>
  <si>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</si>
  <si>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</si>
  <si>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</si>
  <si>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</si>
  <si>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</si>
  <si>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</si>
  <si>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</si>
  <si>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</si>
  <si>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</si>
  <si>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</si>
  <si>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</si>
  <si>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</si>
  <si>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</si>
  <si>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</si>
  <si>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</si>
  <si>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</si>
  <si>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</si>
  <si>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</si>
  <si>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</si>
  <si>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</si>
  <si>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</si>
  <si>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</si>
  <si>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</si>
  <si>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</si>
  <si>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</si>
  <si>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</si>
  <si>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</si>
  <si>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</si>
  <si>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</si>
  <si>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</si>
  <si>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</si>
  <si>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</si>
  <si>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</si>
  <si>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</si>
  <si>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</si>
  <si>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</si>
  <si>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</si>
  <si>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</si>
  <si>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</si>
  <si>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</si>
  <si>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</si>
  <si>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</si>
  <si>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</si>
  <si>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</si>
  <si>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</si>
  <si>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</si>
  <si>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</si>
  <si>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</si>
  <si>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</si>
  <si>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</si>
  <si>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</si>
  <si>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</si>
  <si>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</si>
  <si>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</si>
  <si>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</si>
  <si>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</si>
  <si>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</si>
  <si>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</si>
  <si>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</si>
  <si>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</si>
  <si>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</si>
  <si>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</si>
  <si>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</si>
  <si>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</si>
  <si>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</si>
  <si>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</si>
  <si>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</si>
  <si>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</si>
  <si>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</si>
  <si>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</si>
  <si>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</si>
  <si>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</si>
  <si>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</si>
  <si>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</si>
  <si>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</si>
  <si>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</si>
  <si>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</si>
  <si>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</si>
  <si>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</si>
  <si>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</si>
  <si>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</si>
  <si>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</si>
  <si>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</si>
  <si>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</si>
  <si>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</si>
  <si>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</si>
  <si>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</si>
  <si>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</si>
  <si>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</si>
  <si>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</si>
  <si>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</si>
  <si>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</si>
  <si>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</si>
  <si>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</si>
  <si>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</si>
  <si>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</si>
  <si>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</si>
  <si>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</si>
  <si>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</si>
  <si>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</si>
  <si>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</si>
  <si>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</si>
  <si>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</si>
  <si>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</si>
  <si>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</si>
  <si>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</si>
  <si>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</si>
  <si>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</si>
  <si>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</si>
  <si>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</si>
  <si>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</si>
  <si>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</si>
  <si>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</si>
  <si>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</si>
  <si>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</si>
  <si>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</si>
  <si>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</si>
  <si>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</si>
  <si>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</si>
  <si>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</si>
  <si>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</si>
  <si>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</si>
  <si>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</si>
  <si>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</si>
  <si>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</si>
  <si>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</si>
  <si>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</si>
  <si>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</si>
  <si>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</si>
  <si>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</si>
  <si>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</si>
  <si>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</si>
  <si>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</si>
  <si>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</si>
  <si>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</si>
  <si>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</si>
  <si>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</si>
  <si>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</si>
  <si>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</si>
  <si>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</si>
  <si>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</si>
  <si>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</si>
  <si>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</si>
  <si>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</si>
  <si>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</si>
  <si>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</si>
  <si>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</si>
  <si>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</si>
  <si>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</si>
  <si>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</si>
  <si>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</si>
  <si>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</si>
  <si>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</si>
  <si>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</si>
  <si>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</si>
  <si>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</si>
  <si>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</si>
  <si>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</si>
  <si>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</si>
  <si>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</si>
  <si>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</si>
  <si>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</si>
  <si>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</si>
  <si>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</si>
  <si>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</si>
  <si>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</si>
  <si>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</si>
  <si>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</si>
  <si>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</si>
  <si>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</si>
  <si>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</si>
  <si>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</si>
  <si>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</si>
  <si>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</si>
  <si>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</si>
  <si>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</si>
  <si>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</si>
  <si>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</si>
  <si>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</si>
  <si>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</si>
  <si>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</si>
  <si>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</si>
  <si>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</si>
  <si>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</si>
  <si>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</si>
  <si>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</si>
  <si>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</si>
  <si>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</si>
  <si>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</si>
  <si>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</si>
  <si>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</si>
  <si>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</si>
  <si>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</si>
  <si>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</si>
  <si>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</si>
  <si>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</si>
  <si>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</si>
  <si>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</si>
  <si>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</si>
  <si>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</si>
  <si>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</si>
  <si>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</si>
  <si>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</si>
  <si>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</si>
  <si>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</si>
  <si>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</si>
  <si>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</si>
  <si>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</si>
  <si>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</si>
  <si>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</si>
  <si>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</si>
  <si>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</si>
  <si>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</si>
  <si>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</si>
  <si>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</si>
  <si>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</si>
  <si>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</si>
  <si>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</si>
  <si>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</si>
  <si>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</si>
  <si>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</si>
  <si>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</si>
  <si>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</si>
  <si>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</si>
  <si>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</si>
  <si>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</si>
  <si>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</si>
  <si>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</si>
  <si>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</si>
  <si>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</si>
  <si>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</si>
  <si>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</si>
  <si>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</si>
  <si>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</si>
  <si>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</si>
  <si>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</si>
  <si>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</si>
  <si>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</si>
  <si>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</si>
  <si>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</si>
  <si>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</si>
  <si>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</si>
  <si>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</si>
  <si>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</si>
  <si>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</si>
  <si>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</si>
  <si>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</si>
  <si>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</si>
  <si>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</si>
  <si>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</si>
  <si>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</si>
  <si>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</si>
  <si>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</si>
  <si>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</si>
  <si>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</si>
  <si>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</si>
  <si>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</si>
  <si>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</si>
  <si>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</si>
  <si>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</si>
  <si>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</si>
  <si>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</si>
  <si>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</si>
  <si>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</si>
  <si>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</si>
  <si>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</si>
  <si>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</si>
  <si>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</si>
  <si>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</si>
  <si>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</si>
  <si>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</si>
  <si>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</si>
  <si>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</si>
  <si>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</si>
  <si>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</si>
  <si>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</si>
  <si>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</si>
  <si>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</si>
  <si>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</si>
  <si>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</si>
  <si>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</si>
  <si>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</si>
  <si>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</si>
  <si>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</si>
  <si>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</si>
  <si>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</si>
  <si>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</si>
  <si>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</si>
  <si>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</si>
  <si>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</si>
  <si>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</si>
  <si>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</si>
  <si>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</si>
  <si>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</si>
  <si>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</si>
  <si>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</si>
  <si>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</si>
  <si>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</si>
  <si>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</si>
  <si>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</si>
  <si>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</si>
  <si>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</si>
  <si>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</si>
  <si>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</si>
  <si>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</si>
  <si>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</si>
  <si>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</si>
  <si>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</si>
  <si>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</si>
  <si>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</si>
  <si>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</si>
  <si>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</si>
  <si>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</si>
  <si>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</si>
  <si>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</si>
  <si>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</si>
  <si>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</si>
  <si>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</si>
  <si>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</si>
  <si>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</si>
  <si>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</si>
  <si>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</si>
  <si>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</si>
  <si>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</si>
  <si>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</si>
  <si>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</si>
  <si>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</si>
  <si>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</si>
  <si>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</si>
  <si>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</si>
  <si>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</si>
  <si>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</si>
  <si>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</si>
  <si>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</si>
  <si>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</si>
  <si>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</si>
  <si>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</si>
  <si>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</si>
  <si>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</si>
  <si>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</si>
  <si>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</si>
  <si>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</si>
  <si>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</si>
  <si>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</si>
  <si>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</si>
  <si>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</si>
  <si>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</si>
  <si>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</si>
  <si>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</si>
  <si>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</si>
  <si>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</si>
  <si>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</si>
  <si>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</si>
  <si>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</si>
  <si>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</si>
  <si>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</si>
  <si>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</si>
  <si>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</si>
  <si>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</si>
  <si>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</si>
  <si>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</si>
  <si>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</si>
  <si>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</si>
  <si>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</si>
  <si>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</si>
  <si>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</si>
  <si>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</si>
  <si>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</si>
  <si>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</si>
  <si>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</si>
  <si>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</si>
  <si>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</si>
  <si>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</si>
  <si>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</si>
  <si>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</si>
  <si>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</si>
  <si>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</si>
  <si>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</si>
  <si>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</si>
  <si>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</si>
  <si>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</si>
  <si>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</si>
  <si>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</si>
  <si>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</si>
  <si>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</si>
  <si>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</si>
  <si>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</si>
  <si>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</si>
  <si>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</si>
  <si>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</si>
  <si>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</si>
  <si>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</si>
  <si>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</si>
  <si>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</si>
  <si>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</si>
  <si>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</si>
  <si>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</si>
  <si>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</si>
  <si>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</si>
  <si>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</si>
  <si>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</si>
  <si>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</si>
  <si>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</si>
  <si>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</si>
  <si>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</si>
  <si>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</si>
  <si>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</si>
  <si>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</si>
  <si>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</si>
  <si>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</si>
  <si>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</si>
  <si>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</si>
  <si>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</si>
  <si>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</si>
  <si>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</si>
  <si>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</si>
  <si>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</si>
  <si>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</si>
  <si>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</si>
  <si>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</si>
  <si>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</si>
  <si>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</si>
  <si>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</si>
  <si>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</si>
  <si>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</si>
  <si>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</si>
  <si>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</si>
  <si>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</si>
  <si>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</si>
  <si>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</si>
  <si>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</si>
  <si>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</si>
  <si>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</si>
  <si>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</si>
  <si>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</si>
  <si>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</si>
  <si>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</si>
  <si>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</si>
  <si>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</si>
  <si>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</si>
  <si>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</si>
  <si>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</si>
  <si>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</si>
  <si>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</si>
  <si>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</si>
  <si>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</si>
  <si>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</si>
  <si>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</si>
  <si>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</si>
  <si>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</si>
  <si>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</si>
  <si>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</si>
  <si>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</si>
  <si>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</si>
  <si>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</si>
  <si>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</si>
  <si>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</si>
  <si>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</si>
  <si>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</si>
  <si>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</si>
  <si>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</si>
  <si>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</si>
  <si>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</si>
  <si>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</si>
  <si>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</si>
  <si>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</si>
  <si>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</si>
  <si>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</si>
  <si>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</si>
  <si>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</si>
  <si>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</si>
  <si>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</si>
  <si>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</si>
  <si>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</si>
  <si>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</si>
  <si>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</si>
  <si>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</si>
  <si>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</si>
  <si>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</si>
  <si>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</si>
  <si>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</si>
  <si>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</si>
  <si>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</si>
  <si>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</si>
  <si>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</si>
  <si>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</si>
  <si>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</si>
  <si>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</si>
  <si>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</si>
  <si>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</si>
  <si>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</si>
  <si>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</si>
  <si>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</si>
  <si>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</si>
  <si>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</si>
  <si>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</si>
  <si>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</si>
  <si>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</si>
  <si>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</si>
  <si>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</si>
  <si>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</si>
  <si>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</si>
  <si>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</si>
  <si>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</si>
  <si>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</si>
  <si>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</si>
  <si>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</si>
  <si>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</si>
  <si>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</si>
  <si>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</si>
  <si>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</si>
  <si>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</si>
  <si>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</si>
  <si>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</si>
  <si>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Пантелеј</t>
  </si>
  <si>
    <t>Природно кретање становништва
2005 ─ 2022.</t>
  </si>
  <si>
    <t>Број становника
Број становника се односи на годину посматрања. Подаци о броју становника за 2005,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</si>
  <si>
    <t>2005.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</si>
</sst>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TABELA1!$A$48:$A$65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TABELA1!$C$48:$C$65</c:f>
              <c:numCache>
                <c:formatCode>General</c:formatCode>
                <c:ptCount val="18"/>
                <c:pt idx="0">
                  <c:v>391</c:v>
                </c:pt>
                <c:pt idx="1">
                  <c:v>440</c:v>
                </c:pt>
                <c:pt idx="2">
                  <c:v>420</c:v>
                </c:pt>
                <c:pt idx="3">
                  <c:v>446</c:v>
                </c:pt>
                <c:pt idx="4">
                  <c:v>503</c:v>
                </c:pt>
                <c:pt idx="5">
                  <c:v>469</c:v>
                </c:pt>
                <c:pt idx="6">
                  <c:v>428</c:v>
                </c:pt>
                <c:pt idx="7">
                  <c:v>417</c:v>
                </c:pt>
                <c:pt idx="8">
                  <c:v>440</c:v>
                </c:pt>
                <c:pt idx="9">
                  <c:v>458</c:v>
                </c:pt>
                <c:pt idx="10">
                  <c:v>467</c:v>
                </c:pt>
                <c:pt idx="11">
                  <c:v>472</c:v>
                </c:pt>
                <c:pt idx="12">
                  <c:v>491</c:v>
                </c:pt>
                <c:pt idx="13">
                  <c:v>477</c:v>
                </c:pt>
                <c:pt idx="14">
                  <c:v>507</c:v>
                </c:pt>
                <c:pt idx="15">
                  <c:v>443</c:v>
                </c:pt>
                <c:pt idx="16">
                  <c:v>469</c:v>
                </c:pt>
                <c:pt idx="17">
                  <c:v>479</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TABELA1!$A$48:$A$65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TABELA1!$D$48:$D$65</c:f>
              <c:numCache>
                <c:formatCode>General</c:formatCode>
                <c:ptCount val="18"/>
                <c:pt idx="0">
                  <c:v>527</c:v>
                </c:pt>
                <c:pt idx="1">
                  <c:v>517</c:v>
                </c:pt>
                <c:pt idx="2">
                  <c:v>515</c:v>
                </c:pt>
                <c:pt idx="3">
                  <c:v>516</c:v>
                </c:pt>
                <c:pt idx="4">
                  <c:v>545</c:v>
                </c:pt>
                <c:pt idx="5">
                  <c:v>541</c:v>
                </c:pt>
                <c:pt idx="6">
                  <c:v>568</c:v>
                </c:pt>
                <c:pt idx="7">
                  <c:v>551</c:v>
                </c:pt>
                <c:pt idx="8">
                  <c:v>541</c:v>
                </c:pt>
                <c:pt idx="9">
                  <c:v>560</c:v>
                </c:pt>
                <c:pt idx="10">
                  <c:v>570</c:v>
                </c:pt>
                <c:pt idx="11">
                  <c:v>614</c:v>
                </c:pt>
                <c:pt idx="12">
                  <c:v>611</c:v>
                </c:pt>
                <c:pt idx="13">
                  <c:v>635</c:v>
                </c:pt>
                <c:pt idx="14">
                  <c:v>649</c:v>
                </c:pt>
                <c:pt idx="15">
                  <c:v>813</c:v>
                </c:pt>
                <c:pt idx="16">
                  <c:v>893</c:v>
                </c:pt>
                <c:pt idx="17">
                  <c:v>667</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TABELA1!$A$48:$A$65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TABELA1!$E$48:$E$65</c:f>
              <c:numCache>
                <c:formatCode>General</c:formatCode>
                <c:ptCount val="18"/>
                <c:pt idx="0">
                  <c:v>-136</c:v>
                </c:pt>
                <c:pt idx="1">
                  <c:v>-77</c:v>
                </c:pt>
                <c:pt idx="2">
                  <c:v>-95</c:v>
                </c:pt>
                <c:pt idx="3">
                  <c:v>-70</c:v>
                </c:pt>
                <c:pt idx="4">
                  <c:v>-42</c:v>
                </c:pt>
                <c:pt idx="5">
                  <c:v>-72</c:v>
                </c:pt>
                <c:pt idx="6">
                  <c:v>-140</c:v>
                </c:pt>
                <c:pt idx="7">
                  <c:v>-134</c:v>
                </c:pt>
                <c:pt idx="8">
                  <c:v>-101</c:v>
                </c:pt>
                <c:pt idx="9">
                  <c:v>-102</c:v>
                </c:pt>
                <c:pt idx="10">
                  <c:v>-103</c:v>
                </c:pt>
                <c:pt idx="11">
                  <c:v>-142</c:v>
                </c:pt>
                <c:pt idx="12">
                  <c:v>-120</c:v>
                </c:pt>
                <c:pt idx="13">
                  <c:v>-158</c:v>
                </c:pt>
                <c:pt idx="14">
                  <c:v>-142</c:v>
                </c:pt>
                <c:pt idx="15">
                  <c:v>-370</c:v>
                </c:pt>
                <c:pt idx="16">
                  <c:v>-424</c:v>
                </c:pt>
                <c:pt idx="17">
                  <c:v>-188</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127775104"/>
        <c:axId val="127776640"/>
      </c:lineChart>
      <c:catAx>
        <c:axId val="1277751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127776640"/>
        <c:crosses val="autoZero"/>
        <c:auto val="1"/>
        <c:lblAlgn val="ctr"/>
        <c:lblOffset val="100"/>
        <c:tickLblSkip val="2"/>
        <c:tickMarkSkip val="2"/>
        <c:noMultiLvlLbl val="0"/>
      </c:catAx>
      <c:valAx>
        <c:axId val="12777664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775104"/>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TABELA1!$H$48:$H$65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TABELA1!$I$48:$I$65</c:f>
              <c:numCache>
                <c:formatCode>General</c:formatCode>
                <c:ptCount val="18"/>
                <c:pt idx="0">
                  <c:v>1</c:v>
                </c:pt>
                <c:pt idx="1">
                  <c:v>1</c:v>
                </c:pt>
                <c:pt idx="2">
                  <c:v>2</c:v>
                </c:pt>
                <c:pt idx="3">
                  <c:v>1</c:v>
                </c:pt>
                <c:pt idx="4">
                  <c:v>5</c:v>
                </c:pt>
                <c:pt idx="5">
                  <c:v>4</c:v>
                </c:pt>
                <c:pt idx="6">
                  <c:v>3</c:v>
                </c:pt>
                <c:pt idx="7">
                  <c:v>2</c:v>
                </c:pt>
                <c:pt idx="8">
                  <c:v>2</c:v>
                </c:pt>
                <c:pt idx="9">
                  <c:v>3</c:v>
                </c:pt>
                <c:pt idx="10">
                  <c:v>4</c:v>
                </c:pt>
                <c:pt idx="11">
                  <c:v>0</c:v>
                </c:pt>
                <c:pt idx="12">
                  <c:v>2</c:v>
                </c:pt>
                <c:pt idx="13">
                  <c:v>3</c:v>
                </c:pt>
                <c:pt idx="14">
                  <c:v>2</c:v>
                </c:pt>
                <c:pt idx="15">
                  <c:v>0</c:v>
                </c:pt>
                <c:pt idx="16">
                  <c:v>2</c:v>
                </c:pt>
                <c:pt idx="17">
                  <c:v>4</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128518016"/>
        <c:axId val="128519552"/>
      </c:lineChart>
      <c:catAx>
        <c:axId val="1285180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519552"/>
        <c:crosses val="autoZero"/>
        <c:auto val="1"/>
        <c:lblAlgn val="ctr"/>
        <c:lblOffset val="100"/>
        <c:tickLblSkip val="2"/>
        <c:tickMarkSkip val="2"/>
        <c:noMultiLvlLbl val="0"/>
      </c:catAx>
      <c:valAx>
        <c:axId val="12851955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51801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Пантелеј</c:v>
                </c:pt>
              </c:strCache>
            </c:strRef>
          </c:tx>
          <c:spPr>
            <a:ln w="41275">
              <a:solidFill>
                <a:srgbClr val="315683"/>
              </a:solidFill>
            </a:ln>
          </c:spPr>
          <c:marker>
            <c:symbol val="none"/>
          </c:marker>
          <c:cat>
            <c:numRef>
              <c:f>TABELA2!$A$49:$A$66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TABELA2!$B$49:$B$66</c:f>
              <c:numCache>
                <c:formatCode>General</c:formatCode>
                <c:ptCount val="18"/>
                <c:pt idx="0">
                  <c:v>9.1999999999999993</c:v>
                </c:pt>
                <c:pt idx="1">
                  <c:v>10.199999999999999</c:v>
                </c:pt>
                <c:pt idx="2">
                  <c:v>9.6999999999999993</c:v>
                </c:pt>
                <c:pt idx="3">
                  <c:v>10.199999999999999</c:v>
                </c:pt>
                <c:pt idx="4">
                  <c:v>11.5</c:v>
                </c:pt>
                <c:pt idx="5">
                  <c:v>10.7</c:v>
                </c:pt>
                <c:pt idx="6">
                  <c:v>8</c:v>
                </c:pt>
                <c:pt idx="7">
                  <c:v>7.8</c:v>
                </c:pt>
                <c:pt idx="8">
                  <c:v>8.1999999999999993</c:v>
                </c:pt>
                <c:pt idx="9">
                  <c:v>8.6</c:v>
                </c:pt>
                <c:pt idx="10">
                  <c:v>8.8000000000000007</c:v>
                </c:pt>
                <c:pt idx="11">
                  <c:v>8.8000000000000007</c:v>
                </c:pt>
                <c:pt idx="12">
                  <c:v>9.1999999999999993</c:v>
                </c:pt>
                <c:pt idx="13">
                  <c:v>8.9</c:v>
                </c:pt>
                <c:pt idx="14">
                  <c:v>9.5</c:v>
                </c:pt>
                <c:pt idx="15">
                  <c:v>8.3000000000000007</c:v>
                </c:pt>
                <c:pt idx="16">
                  <c:v>8.9</c:v>
                </c:pt>
                <c:pt idx="17">
                  <c:v>8.8000000000000007</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TABELA2!$A$49:$A$66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TABELA2!$C$49:$C$66</c:f>
              <c:numCache>
                <c:formatCode>General</c:formatCode>
                <c:ptCount val="18"/>
                <c:pt idx="0">
                  <c:v>9.6999999999999993</c:v>
                </c:pt>
                <c:pt idx="1">
                  <c:v>9.6</c:v>
                </c:pt>
                <c:pt idx="2">
                  <c:v>9.1999999999999993</c:v>
                </c:pt>
                <c:pt idx="3">
                  <c:v>9.4</c:v>
                </c:pt>
                <c:pt idx="4">
                  <c:v>9.6</c:v>
                </c:pt>
                <c:pt idx="5">
                  <c:v>9.4</c:v>
                </c:pt>
                <c:pt idx="6">
                  <c:v>9.1</c:v>
                </c:pt>
                <c:pt idx="7">
                  <c:v>9.3000000000000007</c:v>
                </c:pt>
                <c:pt idx="8">
                  <c:v>9.1</c:v>
                </c:pt>
                <c:pt idx="9">
                  <c:v>9.3000000000000007</c:v>
                </c:pt>
                <c:pt idx="10">
                  <c:v>9.3000000000000007</c:v>
                </c:pt>
                <c:pt idx="11">
                  <c:v>9.1999999999999993</c:v>
                </c:pt>
                <c:pt idx="12">
                  <c:v>9.1999999999999993</c:v>
                </c:pt>
                <c:pt idx="13">
                  <c:v>9.1999999999999993</c:v>
                </c:pt>
                <c:pt idx="14">
                  <c:v>9.3000000000000007</c:v>
                </c:pt>
                <c:pt idx="15">
                  <c:v>8.9</c:v>
                </c:pt>
                <c:pt idx="16">
                  <c:v>9.1</c:v>
                </c:pt>
                <c:pt idx="17">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128577920"/>
        <c:axId val="128579456"/>
      </c:lineChart>
      <c:catAx>
        <c:axId val="1285779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579456"/>
        <c:crosses val="autoZero"/>
        <c:auto val="1"/>
        <c:lblAlgn val="ctr"/>
        <c:lblOffset val="100"/>
        <c:tickLblSkip val="2"/>
        <c:tickMarkSkip val="2"/>
        <c:noMultiLvlLbl val="0"/>
      </c:catAx>
      <c:valAx>
        <c:axId val="1285794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577920"/>
        <c:crosses val="autoZero"/>
        <c:crossBetween val="midCat"/>
      </c:valAx>
      <c:spPr>
        <a:ln>
          <a:solidFill>
            <a:schemeClr val="tx1"/>
          </a:solidFill>
        </a:ln>
      </c:spPr>
    </c:plotArea>
    <c:legend>
      <c:legendPos val="l"/>
      <c:layout>
        <c:manualLayout>
          <c:xMode val="edge"/>
          <c:yMode val="edge"/>
          <c:x val="0.11080583975569937"/>
          <c:y val="0.69550257264657978"/>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TABELA1!$A$48:$A$65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TABELA1!$B$48:$B$65</c:f>
              <c:numCache>
                <c:formatCode>General</c:formatCode>
                <c:ptCount val="18"/>
                <c:pt idx="0">
                  <c:v>42719</c:v>
                </c:pt>
                <c:pt idx="1">
                  <c:v>43069</c:v>
                </c:pt>
                <c:pt idx="2">
                  <c:v>43371</c:v>
                </c:pt>
                <c:pt idx="3">
                  <c:v>43545</c:v>
                </c:pt>
                <c:pt idx="4">
                  <c:v>43750</c:v>
                </c:pt>
                <c:pt idx="5">
                  <c:v>43993</c:v>
                </c:pt>
                <c:pt idx="6">
                  <c:v>53393</c:v>
                </c:pt>
                <c:pt idx="7">
                  <c:v>53424</c:v>
                </c:pt>
                <c:pt idx="8">
                  <c:v>53394</c:v>
                </c:pt>
                <c:pt idx="9">
                  <c:v>53387</c:v>
                </c:pt>
                <c:pt idx="10">
                  <c:v>53351</c:v>
                </c:pt>
                <c:pt idx="11">
                  <c:v>53348</c:v>
                </c:pt>
                <c:pt idx="12">
                  <c:v>53350</c:v>
                </c:pt>
                <c:pt idx="13">
                  <c:v>53377</c:v>
                </c:pt>
                <c:pt idx="14">
                  <c:v>53388</c:v>
                </c:pt>
                <c:pt idx="15">
                  <c:v>53249</c:v>
                </c:pt>
                <c:pt idx="16">
                  <c:v>52958</c:v>
                </c:pt>
                <c:pt idx="17">
                  <c:v>54180</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128685952"/>
        <c:axId val="128687488"/>
      </c:lineChart>
      <c:catAx>
        <c:axId val="1286859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687488"/>
        <c:crosses val="autoZero"/>
        <c:auto val="1"/>
        <c:lblAlgn val="ctr"/>
        <c:lblOffset val="100"/>
        <c:tickLblSkip val="2"/>
        <c:tickMarkSkip val="2"/>
        <c:noMultiLvlLbl val="0"/>
      </c:catAx>
      <c:valAx>
        <c:axId val="1286874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68595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Пантелеј</c:v>
                </c:pt>
              </c:strCache>
            </c:strRef>
          </c:tx>
          <c:spPr>
            <a:ln w="41275">
              <a:solidFill>
                <a:srgbClr val="315683"/>
              </a:solidFill>
            </a:ln>
          </c:spPr>
          <c:marker>
            <c:symbol val="none"/>
          </c:marker>
          <c:cat>
            <c:numRef>
              <c:f>TABELA3!$A$49:$A$66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TABELA3!$B$49:$B$66</c:f>
              <c:numCache>
                <c:formatCode>General</c:formatCode>
                <c:ptCount val="18"/>
                <c:pt idx="0">
                  <c:v>12.3</c:v>
                </c:pt>
                <c:pt idx="1">
                  <c:v>12</c:v>
                </c:pt>
                <c:pt idx="2">
                  <c:v>11.9</c:v>
                </c:pt>
                <c:pt idx="3">
                  <c:v>11.8</c:v>
                </c:pt>
                <c:pt idx="4">
                  <c:v>12.5</c:v>
                </c:pt>
                <c:pt idx="5">
                  <c:v>12.3</c:v>
                </c:pt>
                <c:pt idx="6">
                  <c:v>10.6</c:v>
                </c:pt>
                <c:pt idx="7">
                  <c:v>10.3</c:v>
                </c:pt>
                <c:pt idx="8">
                  <c:v>10.1</c:v>
                </c:pt>
                <c:pt idx="9">
                  <c:v>10.5</c:v>
                </c:pt>
                <c:pt idx="10">
                  <c:v>10.7</c:v>
                </c:pt>
                <c:pt idx="11">
                  <c:v>11.5</c:v>
                </c:pt>
                <c:pt idx="12">
                  <c:v>11.5</c:v>
                </c:pt>
                <c:pt idx="13">
                  <c:v>11.9</c:v>
                </c:pt>
                <c:pt idx="14">
                  <c:v>12.2</c:v>
                </c:pt>
                <c:pt idx="15">
                  <c:v>15.3</c:v>
                </c:pt>
                <c:pt idx="16">
                  <c:v>16.899999999999999</c:v>
                </c:pt>
                <c:pt idx="17">
                  <c:v>12.3</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TABELA3!$A$49:$A$66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TABELA3!$C$49:$C$66</c:f>
              <c:numCache>
                <c:formatCode>General</c:formatCode>
                <c:ptCount val="18"/>
                <c:pt idx="0">
                  <c:v>14.3</c:v>
                </c:pt>
                <c:pt idx="1">
                  <c:v>13.9</c:v>
                </c:pt>
                <c:pt idx="2">
                  <c:v>13.9</c:v>
                </c:pt>
                <c:pt idx="3">
                  <c:v>14</c:v>
                </c:pt>
                <c:pt idx="4">
                  <c:v>14.2</c:v>
                </c:pt>
                <c:pt idx="5">
                  <c:v>14.2</c:v>
                </c:pt>
                <c:pt idx="6">
                  <c:v>14.2</c:v>
                </c:pt>
                <c:pt idx="7">
                  <c:v>14.2</c:v>
                </c:pt>
                <c:pt idx="8">
                  <c:v>14</c:v>
                </c:pt>
                <c:pt idx="9">
                  <c:v>14.2</c:v>
                </c:pt>
                <c:pt idx="10">
                  <c:v>14.6</c:v>
                </c:pt>
                <c:pt idx="11">
                  <c:v>14.3</c:v>
                </c:pt>
                <c:pt idx="12">
                  <c:v>14.8</c:v>
                </c:pt>
                <c:pt idx="13">
                  <c:v>14.6</c:v>
                </c:pt>
                <c:pt idx="14">
                  <c:v>14.6</c:v>
                </c:pt>
                <c:pt idx="15">
                  <c:v>16.899999999999999</c:v>
                </c:pt>
                <c:pt idx="16">
                  <c:v>20</c:v>
                </c:pt>
                <c:pt idx="17">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128731008"/>
        <c:axId val="128732544"/>
      </c:lineChart>
      <c:catAx>
        <c:axId val="1287310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732544"/>
        <c:crosses val="autoZero"/>
        <c:auto val="1"/>
        <c:lblAlgn val="ctr"/>
        <c:lblOffset val="100"/>
        <c:tickLblSkip val="2"/>
        <c:tickMarkSkip val="2"/>
        <c:noMultiLvlLbl val="0"/>
      </c:catAx>
      <c:valAx>
        <c:axId val="12873254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731008"/>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Пантелеј</c:v>
                </c:pt>
              </c:strCache>
            </c:strRef>
          </c:tx>
          <c:spPr>
            <a:ln w="41275">
              <a:solidFill>
                <a:srgbClr val="315683"/>
              </a:solidFill>
            </a:ln>
          </c:spPr>
          <c:marker>
            <c:symbol val="none"/>
          </c:marker>
          <c:cat>
            <c:numRef>
              <c:f>TABELA4!$A$49:$A$66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TABELA4!$B$49:$B$66</c:f>
              <c:numCache>
                <c:formatCode>General</c:formatCode>
                <c:ptCount val="18"/>
                <c:pt idx="0">
                  <c:v>-3.1</c:v>
                </c:pt>
                <c:pt idx="1">
                  <c:v>-1.8</c:v>
                </c:pt>
                <c:pt idx="2">
                  <c:v>-2.2000000000000002</c:v>
                </c:pt>
                <c:pt idx="3">
                  <c:v>-1.6</c:v>
                </c:pt>
                <c:pt idx="4">
                  <c:v>-1</c:v>
                </c:pt>
                <c:pt idx="5">
                  <c:v>-1.6</c:v>
                </c:pt>
                <c:pt idx="6">
                  <c:v>-2.6</c:v>
                </c:pt>
                <c:pt idx="7">
                  <c:v>-2.5</c:v>
                </c:pt>
                <c:pt idx="8">
                  <c:v>-1.9</c:v>
                </c:pt>
                <c:pt idx="9">
                  <c:v>-1.9</c:v>
                </c:pt>
                <c:pt idx="10">
                  <c:v>-1.9</c:v>
                </c:pt>
                <c:pt idx="11">
                  <c:v>-2.7</c:v>
                </c:pt>
                <c:pt idx="12">
                  <c:v>-2.2000000000000002</c:v>
                </c:pt>
                <c:pt idx="13">
                  <c:v>-3</c:v>
                </c:pt>
                <c:pt idx="14">
                  <c:v>-2.7</c:v>
                </c:pt>
                <c:pt idx="15">
                  <c:v>-7</c:v>
                </c:pt>
                <c:pt idx="16">
                  <c:v>-8</c:v>
                </c:pt>
                <c:pt idx="17">
                  <c:v>-3.5</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TABELA4!$A$49:$A$66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TABELA4!$C$49:$C$66</c:f>
              <c:numCache>
                <c:formatCode>General</c:formatCode>
                <c:ptCount val="18"/>
                <c:pt idx="0">
                  <c:v>-4.5999999999999996</c:v>
                </c:pt>
                <c:pt idx="1">
                  <c:v>-4.3</c:v>
                </c:pt>
                <c:pt idx="2">
                  <c:v>-4.7</c:v>
                </c:pt>
                <c:pt idx="3">
                  <c:v>-4.5999999999999996</c:v>
                </c:pt>
                <c:pt idx="4">
                  <c:v>-4.5999999999999996</c:v>
                </c:pt>
                <c:pt idx="5">
                  <c:v>-4.8</c:v>
                </c:pt>
                <c:pt idx="6">
                  <c:v>-5.2</c:v>
                </c:pt>
                <c:pt idx="7">
                  <c:v>-4.9000000000000004</c:v>
                </c:pt>
                <c:pt idx="8">
                  <c:v>-4.8</c:v>
                </c:pt>
                <c:pt idx="9">
                  <c:v>-4.9000000000000004</c:v>
                </c:pt>
                <c:pt idx="10">
                  <c:v>-5.3</c:v>
                </c:pt>
                <c:pt idx="11">
                  <c:v>-5.0999999999999996</c:v>
                </c:pt>
                <c:pt idx="12">
                  <c:v>-5.5</c:v>
                </c:pt>
                <c:pt idx="13">
                  <c:v>-5.4</c:v>
                </c:pt>
                <c:pt idx="14">
                  <c:v>-5.3</c:v>
                </c:pt>
                <c:pt idx="15">
                  <c:v>-8</c:v>
                </c:pt>
                <c:pt idx="16">
                  <c:v>-10.9</c:v>
                </c:pt>
                <c:pt idx="17">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128767104"/>
        <c:axId val="128768640"/>
      </c:lineChart>
      <c:catAx>
        <c:axId val="1287671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768640"/>
        <c:crosses val="autoZero"/>
        <c:auto val="1"/>
        <c:lblAlgn val="ctr"/>
        <c:lblOffset val="100"/>
        <c:tickLblSkip val="2"/>
        <c:tickMarkSkip val="2"/>
        <c:noMultiLvlLbl val="0"/>
      </c:catAx>
      <c:valAx>
        <c:axId val="12876864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767104"/>
        <c:crosses val="autoZero"/>
        <c:crossBetween val="midCat"/>
      </c:valAx>
      <c:spPr>
        <a:ln>
          <a:solidFill>
            <a:schemeClr val="tx1"/>
          </a:solidFill>
        </a:ln>
      </c:spPr>
    </c:plotArea>
    <c:legend>
      <c:legendPos val="l"/>
      <c:layout>
        <c:manualLayout>
          <c:xMode val="edge"/>
          <c:yMode val="edge"/>
          <c:x val="0.11658805885729248"/>
          <c:y val="0.70376855655002124"/>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Пантелеј</c:v>
                </c:pt>
              </c:strCache>
            </c:strRef>
          </c:tx>
          <c:spPr>
            <a:ln w="41275">
              <a:solidFill>
                <a:srgbClr val="315683"/>
              </a:solidFill>
            </a:ln>
          </c:spPr>
          <c:marker>
            <c:symbol val="none"/>
          </c:marker>
          <c:cat>
            <c:numRef>
              <c:f>TABELA5!$A$49:$A$66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TABELA5!$B$49:$B$66</c:f>
              <c:numCache>
                <c:formatCode>General</c:formatCode>
                <c:ptCount val="18"/>
                <c:pt idx="0">
                  <c:v>2.6</c:v>
                </c:pt>
                <c:pt idx="1">
                  <c:v>2.2999999999999998</c:v>
                </c:pt>
                <c:pt idx="2">
                  <c:v>4.8</c:v>
                </c:pt>
                <c:pt idx="3">
                  <c:v>2.2000000000000002</c:v>
                </c:pt>
                <c:pt idx="4">
                  <c:v>9.9</c:v>
                </c:pt>
                <c:pt idx="5">
                  <c:v>8.5</c:v>
                </c:pt>
                <c:pt idx="6">
                  <c:v>7</c:v>
                </c:pt>
                <c:pt idx="7">
                  <c:v>4.8</c:v>
                </c:pt>
                <c:pt idx="8">
                  <c:v>4.5</c:v>
                </c:pt>
                <c:pt idx="9">
                  <c:v>6.6</c:v>
                </c:pt>
                <c:pt idx="10">
                  <c:v>8.6</c:v>
                </c:pt>
                <c:pt idx="11">
                  <c:v>0</c:v>
                </c:pt>
                <c:pt idx="12">
                  <c:v>4.0999999999999996</c:v>
                </c:pt>
                <c:pt idx="13">
                  <c:v>6.3</c:v>
                </c:pt>
                <c:pt idx="14">
                  <c:v>3.9</c:v>
                </c:pt>
                <c:pt idx="15">
                  <c:v>0</c:v>
                </c:pt>
                <c:pt idx="16">
                  <c:v>4.3</c:v>
                </c:pt>
                <c:pt idx="17">
                  <c:v>8.4</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TABELA5!$A$49:$A$66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TABELA5!$C$49:$C$66</c:f>
              <c:numCache>
                <c:formatCode>General</c:formatCode>
                <c:ptCount val="18"/>
                <c:pt idx="0">
                  <c:v>8</c:v>
                </c:pt>
                <c:pt idx="1">
                  <c:v>7.4</c:v>
                </c:pt>
                <c:pt idx="2">
                  <c:v>7.1</c:v>
                </c:pt>
                <c:pt idx="3">
                  <c:v>6.7</c:v>
                </c:pt>
                <c:pt idx="4">
                  <c:v>7</c:v>
                </c:pt>
                <c:pt idx="5">
                  <c:v>6.7</c:v>
                </c:pt>
                <c:pt idx="6">
                  <c:v>6.3</c:v>
                </c:pt>
                <c:pt idx="7">
                  <c:v>6.2</c:v>
                </c:pt>
                <c:pt idx="8">
                  <c:v>6.3</c:v>
                </c:pt>
                <c:pt idx="9">
                  <c:v>5.7</c:v>
                </c:pt>
                <c:pt idx="10">
                  <c:v>5.3</c:v>
                </c:pt>
                <c:pt idx="11">
                  <c:v>5.4</c:v>
                </c:pt>
                <c:pt idx="12">
                  <c:v>4.7</c:v>
                </c:pt>
                <c:pt idx="13">
                  <c:v>4.9000000000000004</c:v>
                </c:pt>
                <c:pt idx="14">
                  <c:v>4.8</c:v>
                </c:pt>
                <c:pt idx="15">
                  <c:v>5</c:v>
                </c:pt>
                <c:pt idx="16">
                  <c:v>4.7</c:v>
                </c:pt>
                <c:pt idx="17">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128833792"/>
        <c:axId val="128839680"/>
      </c:lineChart>
      <c:catAx>
        <c:axId val="1288337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839680"/>
        <c:crosses val="autoZero"/>
        <c:auto val="1"/>
        <c:lblAlgn val="ctr"/>
        <c:lblOffset val="100"/>
        <c:tickLblSkip val="2"/>
        <c:tickMarkSkip val="2"/>
        <c:noMultiLvlLbl val="0"/>
      </c:catAx>
      <c:valAx>
        <c:axId val="1288396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833792"/>
        <c:crosses val="autoZero"/>
        <c:crossBetween val="midCat"/>
      </c:valAx>
      <c:spPr>
        <a:ln>
          <a:solidFill>
            <a:schemeClr val="tx1"/>
          </a:solidFill>
        </a:ln>
      </c:spPr>
    </c:plotArea>
    <c:legend>
      <c:legendPos val="l"/>
      <c:layout>
        <c:manualLayout>
          <c:xMode val="edge"/>
          <c:yMode val="edge"/>
          <c:x val="0.62130504984647617"/>
          <c:y val="5.4392688385478019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79</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2005</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a:t>
          </a:r>
          <a:r>
            <a:rPr lang="en-US" sz="1400" b="1" i="0" baseline="0">
              <a:latin typeface="Arial" pitchFamily="34" charset="0"/>
              <a:ea typeface="+mn-ea"/>
              <a:cs typeface="Arial" pitchFamily="34" charset="0"/>
            </a:rPr>
            <a:t>2005</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a:t>
          </a:r>
          <a:r>
            <a:rPr lang="en-US" sz="1400" b="1" i="0" baseline="0">
              <a:latin typeface="Arial" pitchFamily="34" charset="0"/>
              <a:ea typeface="+mn-ea"/>
              <a:cs typeface="Arial" pitchFamily="34" charset="0"/>
            </a:rPr>
            <a:t>2005</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a:t>
          </a:r>
          <a:r>
            <a:rPr lang="en-US" sz="1400" b="1" i="0" baseline="0">
              <a:latin typeface="Arial" pitchFamily="34" charset="0"/>
              <a:ea typeface="+mn-ea"/>
              <a:cs typeface="Arial" pitchFamily="34" charset="0"/>
            </a:rPr>
            <a:t>2005</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a:t>
          </a:r>
          <a:r>
            <a:rPr lang="en-US" sz="1400" b="1" i="0" baseline="0">
              <a:latin typeface="Arial" pitchFamily="34" charset="0"/>
              <a:ea typeface="+mn-ea"/>
              <a:cs typeface="Arial" pitchFamily="34" charset="0"/>
            </a:rPr>
            <a:t>2005</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a:t>
          </a:r>
          <a:r>
            <a:rPr lang="en-US" sz="1400" b="1" i="0" baseline="0">
              <a:latin typeface="Arial" pitchFamily="34" charset="0"/>
              <a:ea typeface="+mn-ea"/>
              <a:cs typeface="Arial" pitchFamily="34" charset="0"/>
            </a:rPr>
            <a:t>2005</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945639</xdr:colOff>
      <xdr:row>61</xdr:row>
      <xdr:rowOff>6</xdr:rowOff>
    </xdr:from>
    <xdr:to>
      <xdr:col>10</xdr:col>
      <xdr:colOff>588452</xdr:colOff>
      <xdr:row>62</xdr:row>
      <xdr:rowOff>107162</xdr:rowOff>
    </xdr:to>
    <xdr:sp macro="" textlink="">
      <xdr:nvSpPr>
        <xdr:cNvPr id="42" name="Text Box 67"/>
        <xdr:cNvSpPr txBox="1">
          <a:spLocks noChangeArrowheads="1"/>
        </xdr:cNvSpPr>
      </xdr:nvSpPr>
      <xdr:spPr bwMode="auto">
        <a:xfrm>
          <a:off x="6541577" y="19621506"/>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a:t>
          </a:r>
          <a:r>
            <a:rPr lang="en-US" sz="1400" b="1" i="0" baseline="0">
              <a:latin typeface="Arial" pitchFamily="34" charset="0"/>
              <a:ea typeface="+mn-ea"/>
              <a:cs typeface="Arial" pitchFamily="34" charset="0"/>
            </a:rPr>
            <a:t>2005</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136</xdr:row>
      <xdr:rowOff>245255</xdr:rowOff>
    </xdr:from>
    <xdr:to>
      <xdr:col>1</xdr:col>
      <xdr:colOff>890596</xdr:colOff>
      <xdr:row>139</xdr:row>
      <xdr:rowOff>81754</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132</xdr:row>
      <xdr:rowOff>297656</xdr:rowOff>
    </xdr:from>
    <xdr:to>
      <xdr:col>1</xdr:col>
      <xdr:colOff>892970</xdr:colOff>
      <xdr:row>135</xdr:row>
      <xdr:rowOff>69056</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128</xdr:row>
      <xdr:rowOff>273845</xdr:rowOff>
    </xdr:from>
    <xdr:to>
      <xdr:col>1</xdr:col>
      <xdr:colOff>862488</xdr:colOff>
      <xdr:row>131</xdr:row>
      <xdr:rowOff>76677</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125</xdr:row>
      <xdr:rowOff>0</xdr:rowOff>
    </xdr:from>
    <xdr:to>
      <xdr:col>1</xdr:col>
      <xdr:colOff>811775</xdr:colOff>
      <xdr:row>127</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662</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828</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666</v>
      </c>
    </row>
    <row r="274" spans="1:2" x14ac:dyDescent="0.25">
      <c r="A274" t="s">
        <v>647</v>
      </c>
      <c r="B274" t="s">
        <v>667</v>
      </c>
    </row>
    <row r="275" spans="1:2" x14ac:dyDescent="0.25">
      <c r="A275" t="s">
        <v>668</v>
      </c>
      <c r="B275" t="s">
        <v>669</v>
      </c>
    </row>
    <row r="276" spans="1:2" x14ac:dyDescent="0.25">
      <c r="A276" t="s">
        <v>670</v>
      </c>
      <c r="B276" t="s">
        <v>671</v>
      </c>
    </row>
    <row r="277" spans="1:2" x14ac:dyDescent="0.25">
      <c r="A277" t="s">
        <v>672</v>
      </c>
      <c r="B277" t="s">
        <v>673</v>
      </c>
    </row>
    <row r="278" spans="1:2" x14ac:dyDescent="0.25">
      <c r="A278" t="s">
        <v>674</v>
      </c>
      <c r="B278" t="s">
        <v>688</v>
      </c>
    </row>
    <row r="279" spans="1:2" x14ac:dyDescent="0.25">
      <c r="A279" t="s">
        <v>676</v>
      </c>
      <c r="B279" t="s">
        <v>689</v>
      </c>
    </row>
    <row r="280" spans="1:2" x14ac:dyDescent="0.25">
      <c r="A280" t="s">
        <v>690</v>
      </c>
      <c r="B280" t="s">
        <v>691</v>
      </c>
    </row>
    <row r="281" spans="1:2" x14ac:dyDescent="0.25">
      <c r="A281" t="s">
        <v>692</v>
      </c>
      <c r="B281" t="s">
        <v>693</v>
      </c>
    </row>
    <row r="282" spans="1:2" x14ac:dyDescent="0.25">
      <c r="A282" t="s">
        <v>694</v>
      </c>
      <c r="B282" t="s">
        <v>695</v>
      </c>
    </row>
    <row r="283" spans="1:2" x14ac:dyDescent="0.25">
      <c r="A283" t="s">
        <v>696</v>
      </c>
      <c r="B283" t="s">
        <v>709</v>
      </c>
    </row>
    <row r="284" spans="1:2" x14ac:dyDescent="0.25">
      <c r="A284" t="s">
        <v>698</v>
      </c>
      <c r="B284" t="s">
        <v>710</v>
      </c>
    </row>
    <row r="285" spans="1:2" x14ac:dyDescent="0.25">
      <c r="A285" t="s">
        <v>711</v>
      </c>
      <c r="B285" t="s">
        <v>712</v>
      </c>
    </row>
    <row r="286" spans="1:2" x14ac:dyDescent="0.25">
      <c r="A286" t="s">
        <v>713</v>
      </c>
      <c r="B286" t="s">
        <v>714</v>
      </c>
    </row>
    <row r="287" spans="1:2" x14ac:dyDescent="0.25">
      <c r="A287" t="s">
        <v>715</v>
      </c>
      <c r="B287" t="s">
        <v>716</v>
      </c>
    </row>
    <row r="288" spans="1:2" x14ac:dyDescent="0.25">
      <c r="A288" t="s">
        <v>717</v>
      </c>
      <c r="B288" t="s">
        <v>721</v>
      </c>
    </row>
    <row r="289" spans="1:2" x14ac:dyDescent="0.25">
      <c r="A289" t="s">
        <v>719</v>
      </c>
      <c r="B289" t="s">
        <v>722</v>
      </c>
    </row>
    <row r="290" spans="1:2" x14ac:dyDescent="0.25">
      <c r="A290" t="s">
        <v>723</v>
      </c>
      <c r="B290" t="s">
        <v>724</v>
      </c>
    </row>
    <row r="291" spans="1:2" x14ac:dyDescent="0.25">
      <c r="A291" t="s">
        <v>725</v>
      </c>
      <c r="B291" t="s">
        <v>726</v>
      </c>
    </row>
    <row r="292" spans="1:2" x14ac:dyDescent="0.25">
      <c r="A292" t="s">
        <v>727</v>
      </c>
      <c r="B292" t="s">
        <v>728</v>
      </c>
    </row>
    <row r="293" spans="1:2" x14ac:dyDescent="0.25">
      <c r="A293" t="s">
        <v>729</v>
      </c>
      <c r="B293" t="s">
        <v>734</v>
      </c>
    </row>
    <row r="294" spans="1:2" x14ac:dyDescent="0.25">
      <c r="A294" t="s">
        <v>731</v>
      </c>
      <c r="B294" t="s">
        <v>735</v>
      </c>
    </row>
    <row r="295" spans="1:2" x14ac:dyDescent="0.25">
      <c r="A295" t="s">
        <v>736</v>
      </c>
      <c r="B295" t="s">
        <v>737</v>
      </c>
    </row>
    <row r="296" spans="1:2" x14ac:dyDescent="0.25">
      <c r="A296" t="s">
        <v>738</v>
      </c>
      <c r="B296" t="s">
        <v>739</v>
      </c>
    </row>
    <row r="297" spans="1:2" x14ac:dyDescent="0.25">
      <c r="A297" t="s">
        <v>740</v>
      </c>
      <c r="B297" t="s">
        <v>741</v>
      </c>
    </row>
    <row r="298" spans="1:2" x14ac:dyDescent="0.25">
      <c r="A298" t="s">
        <v>742</v>
      </c>
      <c r="B298" t="s">
        <v>752</v>
      </c>
    </row>
    <row r="299" spans="1:2" x14ac:dyDescent="0.25">
      <c r="A299" t="s">
        <v>744</v>
      </c>
      <c r="B299" t="s">
        <v>753</v>
      </c>
    </row>
    <row r="300" spans="1:2" x14ac:dyDescent="0.25">
      <c r="A300" t="s">
        <v>749</v>
      </c>
      <c r="B300" t="s">
        <v>754</v>
      </c>
    </row>
    <row r="301" spans="1:2" x14ac:dyDescent="0.25">
      <c r="A301" t="s">
        <v>750</v>
      </c>
      <c r="B301" t="s">
        <v>755</v>
      </c>
    </row>
    <row r="302" spans="1:2" x14ac:dyDescent="0.25">
      <c r="A302" t="s">
        <v>751</v>
      </c>
      <c r="B302" t="s">
        <v>756</v>
      </c>
    </row>
    <row r="303" spans="1:2" x14ac:dyDescent="0.25">
      <c r="A303" t="s">
        <v>757</v>
      </c>
      <c r="B303" t="s">
        <v>766</v>
      </c>
    </row>
    <row r="304" spans="1:2" x14ac:dyDescent="0.25">
      <c r="A304" t="s">
        <v>758</v>
      </c>
      <c r="B304" t="s">
        <v>767</v>
      </c>
    </row>
    <row r="305" spans="1:2" x14ac:dyDescent="0.25">
      <c r="A305" t="s">
        <v>768</v>
      </c>
      <c r="B305" t="s">
        <v>769</v>
      </c>
    </row>
    <row r="306" spans="1:2" x14ac:dyDescent="0.25">
      <c r="A306" t="s">
        <v>770</v>
      </c>
      <c r="B306" t="s">
        <v>771</v>
      </c>
    </row>
    <row r="307" spans="1:2" x14ac:dyDescent="0.25">
      <c r="A307" t="s">
        <v>772</v>
      </c>
      <c r="B307" t="s">
        <v>773</v>
      </c>
    </row>
    <row r="308" spans="1:2" x14ac:dyDescent="0.25">
      <c r="A308" t="s">
        <v>774</v>
      </c>
      <c r="B308" t="s">
        <v>781</v>
      </c>
    </row>
    <row r="309" spans="1:2" x14ac:dyDescent="0.25">
      <c r="A309" t="s">
        <v>776</v>
      </c>
      <c r="B309" t="s">
        <v>782</v>
      </c>
    </row>
    <row r="310" spans="1:2" x14ac:dyDescent="0.25">
      <c r="A310" t="s">
        <v>778</v>
      </c>
      <c r="B310" t="s">
        <v>783</v>
      </c>
    </row>
    <row r="311" spans="1:2" x14ac:dyDescent="0.25">
      <c r="A311" t="s">
        <v>779</v>
      </c>
      <c r="B311" t="s">
        <v>784</v>
      </c>
    </row>
    <row r="312" spans="1:2" x14ac:dyDescent="0.25">
      <c r="A312" t="s">
        <v>780</v>
      </c>
      <c r="B312" t="s">
        <v>785</v>
      </c>
    </row>
    <row r="313" spans="1:2" x14ac:dyDescent="0.25">
      <c r="A313" t="s">
        <v>786</v>
      </c>
      <c r="B313" t="s">
        <v>791</v>
      </c>
    </row>
    <row r="314" spans="1:2" x14ac:dyDescent="0.25">
      <c r="A314" t="s">
        <v>788</v>
      </c>
      <c r="B314" t="s">
        <v>792</v>
      </c>
    </row>
    <row r="315" spans="1:2" x14ac:dyDescent="0.25">
      <c r="A315" t="s">
        <v>793</v>
      </c>
      <c r="B315" t="s">
        <v>794</v>
      </c>
    </row>
    <row r="316" spans="1:2" x14ac:dyDescent="0.25">
      <c r="A316" t="s">
        <v>795</v>
      </c>
      <c r="B316" t="s">
        <v>796</v>
      </c>
    </row>
    <row r="317" spans="1:2" x14ac:dyDescent="0.25">
      <c r="A317" t="s">
        <v>797</v>
      </c>
      <c r="B317" t="s">
        <v>798</v>
      </c>
    </row>
    <row r="318" spans="1:2" x14ac:dyDescent="0.25">
      <c r="A318" t="s">
        <v>799</v>
      </c>
      <c r="B318" t="s">
        <v>803</v>
      </c>
    </row>
    <row r="319" spans="1:2" x14ac:dyDescent="0.25">
      <c r="A319" t="s">
        <v>801</v>
      </c>
      <c r="B319" t="s">
        <v>804</v>
      </c>
    </row>
    <row r="320" spans="1:2" x14ac:dyDescent="0.25">
      <c r="A320" t="s">
        <v>805</v>
      </c>
      <c r="B320" t="s">
        <v>806</v>
      </c>
    </row>
    <row r="321" spans="1:2" x14ac:dyDescent="0.25">
      <c r="A321" t="s">
        <v>807</v>
      </c>
      <c r="B321" t="s">
        <v>808</v>
      </c>
    </row>
    <row r="322" spans="1:2" x14ac:dyDescent="0.25">
      <c r="A322" t="s">
        <v>809</v>
      </c>
      <c r="B322" t="s">
        <v>810</v>
      </c>
    </row>
    <row r="323" spans="1:2" x14ac:dyDescent="0.25">
      <c r="A323" t="s">
        <v>811</v>
      </c>
      <c r="B323" t="s">
        <v>816</v>
      </c>
    </row>
    <row r="324" spans="1:2" x14ac:dyDescent="0.25">
      <c r="A324" t="s">
        <v>813</v>
      </c>
      <c r="B324" t="s">
        <v>817</v>
      </c>
    </row>
    <row r="325" spans="1:2" x14ac:dyDescent="0.25">
      <c r="A325" t="s">
        <v>818</v>
      </c>
      <c r="B325" t="s">
        <v>819</v>
      </c>
    </row>
    <row r="326" spans="1:2" x14ac:dyDescent="0.25">
      <c r="A326" t="s">
        <v>820</v>
      </c>
      <c r="B326" t="s">
        <v>821</v>
      </c>
    </row>
    <row r="327" spans="1:2" x14ac:dyDescent="0.25">
      <c r="A327" t="s">
        <v>822</v>
      </c>
      <c r="B327" t="s">
        <v>823</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829</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674</v>
      </c>
      <c r="B444" t="s">
        <v>675</v>
      </c>
    </row>
    <row r="445" spans="1:2" x14ac:dyDescent="0.25">
      <c r="A445" t="s">
        <v>676</v>
      </c>
      <c r="B445" t="s">
        <v>677</v>
      </c>
    </row>
    <row r="446" spans="1:2" x14ac:dyDescent="0.25">
      <c r="A446" t="s">
        <v>696</v>
      </c>
      <c r="B446" t="s">
        <v>697</v>
      </c>
    </row>
    <row r="447" spans="1:2" x14ac:dyDescent="0.25">
      <c r="A447" t="s">
        <v>698</v>
      </c>
      <c r="B447" t="s">
        <v>699</v>
      </c>
    </row>
    <row r="448" spans="1:2" x14ac:dyDescent="0.25">
      <c r="A448" t="s">
        <v>717</v>
      </c>
      <c r="B448" t="s">
        <v>718</v>
      </c>
    </row>
    <row r="449" spans="1:2" x14ac:dyDescent="0.25">
      <c r="A449" t="s">
        <v>719</v>
      </c>
      <c r="B449" t="s">
        <v>720</v>
      </c>
    </row>
    <row r="450" spans="1:2" x14ac:dyDescent="0.25">
      <c r="A450" t="s">
        <v>729</v>
      </c>
      <c r="B450" t="s">
        <v>730</v>
      </c>
    </row>
    <row r="451" spans="1:2" x14ac:dyDescent="0.25">
      <c r="A451" t="s">
        <v>731</v>
      </c>
      <c r="B451" t="s">
        <v>732</v>
      </c>
    </row>
    <row r="452" spans="1:2" x14ac:dyDescent="0.25">
      <c r="A452" t="s">
        <v>742</v>
      </c>
      <c r="B452" t="s">
        <v>743</v>
      </c>
    </row>
    <row r="453" spans="1:2" x14ac:dyDescent="0.25">
      <c r="A453" t="s">
        <v>744</v>
      </c>
      <c r="B453" t="s">
        <v>745</v>
      </c>
    </row>
    <row r="454" spans="1:2" x14ac:dyDescent="0.25">
      <c r="A454" t="s">
        <v>757</v>
      </c>
      <c r="B454" t="s">
        <v>759</v>
      </c>
    </row>
    <row r="455" spans="1:2" x14ac:dyDescent="0.25">
      <c r="A455" t="s">
        <v>758</v>
      </c>
      <c r="B455" t="s">
        <v>760</v>
      </c>
    </row>
    <row r="456" spans="1:2" x14ac:dyDescent="0.25">
      <c r="A456" t="s">
        <v>774</v>
      </c>
      <c r="B456" t="s">
        <v>775</v>
      </c>
    </row>
    <row r="457" spans="1:2" x14ac:dyDescent="0.25">
      <c r="A457" t="s">
        <v>776</v>
      </c>
      <c r="B457" t="s">
        <v>777</v>
      </c>
    </row>
    <row r="458" spans="1:2" x14ac:dyDescent="0.25">
      <c r="A458" t="s">
        <v>786</v>
      </c>
      <c r="B458" t="s">
        <v>787</v>
      </c>
    </row>
    <row r="459" spans="1:2" x14ac:dyDescent="0.25">
      <c r="A459" t="s">
        <v>788</v>
      </c>
      <c r="B459" t="s">
        <v>789</v>
      </c>
    </row>
    <row r="460" spans="1:2" x14ac:dyDescent="0.25">
      <c r="A460" t="s">
        <v>799</v>
      </c>
      <c r="B460" t="s">
        <v>800</v>
      </c>
    </row>
    <row r="461" spans="1:2" x14ac:dyDescent="0.25">
      <c r="A461" t="s">
        <v>801</v>
      </c>
      <c r="B461" t="s">
        <v>802</v>
      </c>
    </row>
    <row r="462" spans="1:2" x14ac:dyDescent="0.25">
      <c r="A462" t="s">
        <v>811</v>
      </c>
      <c r="B462" t="s">
        <v>812</v>
      </c>
    </row>
    <row r="463" spans="1:2" x14ac:dyDescent="0.25">
      <c r="A463" t="s">
        <v>813</v>
      </c>
      <c r="B463" t="s">
        <v>814</v>
      </c>
    </row>
    <row r="464" spans="1:2" x14ac:dyDescent="0.25">
      <c r="A464" t="s">
        <v>824</v>
      </c>
      <c r="B464" t="s">
        <v>825</v>
      </c>
    </row>
    <row r="465" spans="1:2" x14ac:dyDescent="0.25">
      <c r="A465" t="s">
        <v>826</v>
      </c>
      <c r="B465" t="s">
        <v>827</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663</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829</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674</v>
      </c>
      <c r="B582" t="s">
        <v>675</v>
      </c>
    </row>
    <row r="583" spans="1:2" x14ac:dyDescent="0.25">
      <c r="A583" t="s">
        <v>676</v>
      </c>
      <c r="B583" t="s">
        <v>677</v>
      </c>
    </row>
    <row r="584" spans="1:2" x14ac:dyDescent="0.25">
      <c r="A584" t="s">
        <v>696</v>
      </c>
      <c r="B584" t="s">
        <v>697</v>
      </c>
    </row>
    <row r="585" spans="1:2" x14ac:dyDescent="0.25">
      <c r="A585" t="s">
        <v>698</v>
      </c>
      <c r="B585" t="s">
        <v>699</v>
      </c>
    </row>
    <row r="586" spans="1:2" x14ac:dyDescent="0.25">
      <c r="A586" t="s">
        <v>717</v>
      </c>
      <c r="B586" t="s">
        <v>718</v>
      </c>
    </row>
    <row r="587" spans="1:2" x14ac:dyDescent="0.25">
      <c r="A587" t="s">
        <v>719</v>
      </c>
      <c r="B587" t="s">
        <v>720</v>
      </c>
    </row>
    <row r="588" spans="1:2" x14ac:dyDescent="0.25">
      <c r="A588" t="s">
        <v>729</v>
      </c>
      <c r="B588" t="s">
        <v>730</v>
      </c>
    </row>
    <row r="589" spans="1:2" x14ac:dyDescent="0.25">
      <c r="A589" t="s">
        <v>731</v>
      </c>
      <c r="B589" t="s">
        <v>732</v>
      </c>
    </row>
    <row r="590" spans="1:2" x14ac:dyDescent="0.25">
      <c r="A590" t="s">
        <v>742</v>
      </c>
      <c r="B590" t="s">
        <v>743</v>
      </c>
    </row>
    <row r="591" spans="1:2" x14ac:dyDescent="0.25">
      <c r="A591" t="s">
        <v>744</v>
      </c>
      <c r="B591" t="s">
        <v>745</v>
      </c>
    </row>
    <row r="592" spans="1:2" x14ac:dyDescent="0.25">
      <c r="A592" t="s">
        <v>757</v>
      </c>
      <c r="B592" t="s">
        <v>759</v>
      </c>
    </row>
    <row r="593" spans="1:2" x14ac:dyDescent="0.25">
      <c r="A593" t="s">
        <v>758</v>
      </c>
      <c r="B593" t="s">
        <v>760</v>
      </c>
    </row>
    <row r="594" spans="1:2" x14ac:dyDescent="0.25">
      <c r="A594" t="s">
        <v>774</v>
      </c>
      <c r="B594" t="s">
        <v>775</v>
      </c>
    </row>
    <row r="595" spans="1:2" x14ac:dyDescent="0.25">
      <c r="A595" t="s">
        <v>776</v>
      </c>
      <c r="B595" t="s">
        <v>777</v>
      </c>
    </row>
    <row r="596" spans="1:2" x14ac:dyDescent="0.25">
      <c r="A596" t="s">
        <v>786</v>
      </c>
      <c r="B596" t="s">
        <v>787</v>
      </c>
    </row>
    <row r="597" spans="1:2" x14ac:dyDescent="0.25">
      <c r="A597" t="s">
        <v>788</v>
      </c>
      <c r="B597" t="s">
        <v>789</v>
      </c>
    </row>
    <row r="598" spans="1:2" x14ac:dyDescent="0.25">
      <c r="A598" t="s">
        <v>799</v>
      </c>
      <c r="B598" t="s">
        <v>800</v>
      </c>
    </row>
    <row r="599" spans="1:2" x14ac:dyDescent="0.25">
      <c r="A599" t="s">
        <v>801</v>
      </c>
      <c r="B599" t="s">
        <v>802</v>
      </c>
    </row>
    <row r="600" spans="1:2" x14ac:dyDescent="0.25">
      <c r="A600" t="s">
        <v>811</v>
      </c>
      <c r="B600" t="s">
        <v>812</v>
      </c>
    </row>
    <row r="601" spans="1:2" x14ac:dyDescent="0.25">
      <c r="A601" t="s">
        <v>813</v>
      </c>
      <c r="B601" t="s">
        <v>814</v>
      </c>
    </row>
    <row r="602" spans="1:2" x14ac:dyDescent="0.25">
      <c r="A602" t="s">
        <v>824</v>
      </c>
      <c r="B602" t="s">
        <v>825</v>
      </c>
    </row>
    <row r="603" spans="1:2" x14ac:dyDescent="0.25">
      <c r="A603" t="s">
        <v>826</v>
      </c>
      <c r="B603" t="s">
        <v>827</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664</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829</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674</v>
      </c>
      <c r="B720" t="s">
        <v>675</v>
      </c>
    </row>
    <row r="721" spans="1:2" x14ac:dyDescent="0.25">
      <c r="A721" t="s">
        <v>676</v>
      </c>
      <c r="B721" t="s">
        <v>677</v>
      </c>
    </row>
    <row r="722" spans="1:2" x14ac:dyDescent="0.25">
      <c r="A722" t="s">
        <v>696</v>
      </c>
      <c r="B722" t="s">
        <v>697</v>
      </c>
    </row>
    <row r="723" spans="1:2" x14ac:dyDescent="0.25">
      <c r="A723" t="s">
        <v>698</v>
      </c>
      <c r="B723" t="s">
        <v>699</v>
      </c>
    </row>
    <row r="724" spans="1:2" x14ac:dyDescent="0.25">
      <c r="A724" t="s">
        <v>717</v>
      </c>
      <c r="B724" t="s">
        <v>718</v>
      </c>
    </row>
    <row r="725" spans="1:2" x14ac:dyDescent="0.25">
      <c r="A725" t="s">
        <v>719</v>
      </c>
      <c r="B725" t="s">
        <v>720</v>
      </c>
    </row>
    <row r="726" spans="1:2" x14ac:dyDescent="0.25">
      <c r="A726" t="s">
        <v>729</v>
      </c>
      <c r="B726" t="s">
        <v>730</v>
      </c>
    </row>
    <row r="727" spans="1:2" x14ac:dyDescent="0.25">
      <c r="A727" t="s">
        <v>731</v>
      </c>
      <c r="B727" t="s">
        <v>732</v>
      </c>
    </row>
    <row r="728" spans="1:2" x14ac:dyDescent="0.25">
      <c r="A728" t="s">
        <v>742</v>
      </c>
      <c r="B728" t="s">
        <v>743</v>
      </c>
    </row>
    <row r="729" spans="1:2" x14ac:dyDescent="0.25">
      <c r="A729" t="s">
        <v>744</v>
      </c>
      <c r="B729" t="s">
        <v>745</v>
      </c>
    </row>
    <row r="730" spans="1:2" x14ac:dyDescent="0.25">
      <c r="A730" t="s">
        <v>757</v>
      </c>
      <c r="B730" t="s">
        <v>759</v>
      </c>
    </row>
    <row r="731" spans="1:2" x14ac:dyDescent="0.25">
      <c r="A731" t="s">
        <v>758</v>
      </c>
      <c r="B731" t="s">
        <v>760</v>
      </c>
    </row>
    <row r="732" spans="1:2" x14ac:dyDescent="0.25">
      <c r="A732" t="s">
        <v>774</v>
      </c>
      <c r="B732" t="s">
        <v>775</v>
      </c>
    </row>
    <row r="733" spans="1:2" x14ac:dyDescent="0.25">
      <c r="A733" t="s">
        <v>776</v>
      </c>
      <c r="B733" t="s">
        <v>777</v>
      </c>
    </row>
    <row r="734" spans="1:2" x14ac:dyDescent="0.25">
      <c r="A734" t="s">
        <v>786</v>
      </c>
      <c r="B734" t="s">
        <v>787</v>
      </c>
    </row>
    <row r="735" spans="1:2" x14ac:dyDescent="0.25">
      <c r="A735" t="s">
        <v>788</v>
      </c>
      <c r="B735" t="s">
        <v>789</v>
      </c>
    </row>
    <row r="736" spans="1:2" x14ac:dyDescent="0.25">
      <c r="A736" t="s">
        <v>799</v>
      </c>
      <c r="B736" t="s">
        <v>800</v>
      </c>
    </row>
    <row r="737" spans="1:2" x14ac:dyDescent="0.25">
      <c r="A737" t="s">
        <v>801</v>
      </c>
      <c r="B737" t="s">
        <v>802</v>
      </c>
    </row>
    <row r="738" spans="1:2" x14ac:dyDescent="0.25">
      <c r="A738" t="s">
        <v>811</v>
      </c>
      <c r="B738" t="s">
        <v>812</v>
      </c>
    </row>
    <row r="739" spans="1:2" x14ac:dyDescent="0.25">
      <c r="A739" t="s">
        <v>813</v>
      </c>
      <c r="B739" t="s">
        <v>814</v>
      </c>
    </row>
    <row r="740" spans="1:2" x14ac:dyDescent="0.25">
      <c r="A740" t="s">
        <v>824</v>
      </c>
      <c r="B740" t="s">
        <v>825</v>
      </c>
    </row>
    <row r="741" spans="1:2" x14ac:dyDescent="0.25">
      <c r="A741" t="s">
        <v>826</v>
      </c>
      <c r="B741" t="s">
        <v>827</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665</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829</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674</v>
      </c>
      <c r="B858" t="s">
        <v>675</v>
      </c>
    </row>
    <row r="859" spans="1:2" x14ac:dyDescent="0.25">
      <c r="A859" t="s">
        <v>676</v>
      </c>
      <c r="B859" t="s">
        <v>677</v>
      </c>
    </row>
    <row r="860" spans="1:2" x14ac:dyDescent="0.25">
      <c r="A860" t="s">
        <v>696</v>
      </c>
      <c r="B860" t="s">
        <v>697</v>
      </c>
    </row>
    <row r="861" spans="1:2" x14ac:dyDescent="0.25">
      <c r="A861" t="s">
        <v>698</v>
      </c>
      <c r="B861" t="s">
        <v>699</v>
      </c>
    </row>
    <row r="862" spans="1:2" x14ac:dyDescent="0.25">
      <c r="A862" t="s">
        <v>717</v>
      </c>
      <c r="B862" t="s">
        <v>718</v>
      </c>
    </row>
    <row r="863" spans="1:2" x14ac:dyDescent="0.25">
      <c r="A863" t="s">
        <v>719</v>
      </c>
      <c r="B863" t="s">
        <v>720</v>
      </c>
    </row>
    <row r="864" spans="1:2" x14ac:dyDescent="0.25">
      <c r="A864" t="s">
        <v>729</v>
      </c>
      <c r="B864" t="s">
        <v>730</v>
      </c>
    </row>
    <row r="865" spans="1:2" x14ac:dyDescent="0.25">
      <c r="A865" t="s">
        <v>731</v>
      </c>
      <c r="B865" t="s">
        <v>732</v>
      </c>
    </row>
    <row r="866" spans="1:2" x14ac:dyDescent="0.25">
      <c r="A866" t="s">
        <v>742</v>
      </c>
      <c r="B866" t="s">
        <v>743</v>
      </c>
    </row>
    <row r="867" spans="1:2" x14ac:dyDescent="0.25">
      <c r="A867" t="s">
        <v>744</v>
      </c>
      <c r="B867" t="s">
        <v>745</v>
      </c>
    </row>
    <row r="868" spans="1:2" x14ac:dyDescent="0.25">
      <c r="A868" t="s">
        <v>757</v>
      </c>
      <c r="B868" t="s">
        <v>759</v>
      </c>
    </row>
    <row r="869" spans="1:2" x14ac:dyDescent="0.25">
      <c r="A869" t="s">
        <v>758</v>
      </c>
      <c r="B869" t="s">
        <v>760</v>
      </c>
    </row>
    <row r="870" spans="1:2" x14ac:dyDescent="0.25">
      <c r="A870" t="s">
        <v>774</v>
      </c>
      <c r="B870" t="s">
        <v>775</v>
      </c>
    </row>
    <row r="871" spans="1:2" x14ac:dyDescent="0.25">
      <c r="A871" t="s">
        <v>776</v>
      </c>
      <c r="B871" t="s">
        <v>777</v>
      </c>
    </row>
    <row r="872" spans="1:2" x14ac:dyDescent="0.25">
      <c r="A872" t="s">
        <v>786</v>
      </c>
      <c r="B872" t="s">
        <v>787</v>
      </c>
    </row>
    <row r="873" spans="1:2" x14ac:dyDescent="0.25">
      <c r="A873" t="s">
        <v>788</v>
      </c>
      <c r="B873" t="s">
        <v>789</v>
      </c>
    </row>
    <row r="874" spans="1:2" x14ac:dyDescent="0.25">
      <c r="A874" t="s">
        <v>799</v>
      </c>
      <c r="B874" t="s">
        <v>800</v>
      </c>
    </row>
    <row r="875" spans="1:2" x14ac:dyDescent="0.25">
      <c r="A875" t="s">
        <v>801</v>
      </c>
      <c r="B875" t="s">
        <v>802</v>
      </c>
    </row>
    <row r="876" spans="1:2" x14ac:dyDescent="0.25">
      <c r="A876" t="s">
        <v>811</v>
      </c>
      <c r="B876" t="s">
        <v>812</v>
      </c>
    </row>
    <row r="877" spans="1:2" x14ac:dyDescent="0.25">
      <c r="A877" t="s">
        <v>813</v>
      </c>
      <c r="B877" t="s">
        <v>814</v>
      </c>
    </row>
    <row r="878" spans="1:2" x14ac:dyDescent="0.25">
      <c r="A878" t="s">
        <v>824</v>
      </c>
      <c r="B878" t="s">
        <v>825</v>
      </c>
    </row>
    <row r="879" spans="1:2" x14ac:dyDescent="0.25">
      <c r="A879" t="s">
        <v>826</v>
      </c>
      <c r="B879" t="s">
        <v>827</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7"/>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831</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Пантелеј</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67" t="s">
        <v>833</v>
      </c>
      <c r="E11" s="67" t="s">
        <v>815</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IF(ISBLANK(TABELA1!B48),"-",TABELA1!B48)</f>
        <v>42719</v>
      </c>
      <c r="E12" s="62">
        <f>IF(ISBLANK(TABELA1!B65),"-",TABELA1!B65)</f>
        <v>54180</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IF(ISBLANK(TABELA1!C48),"-",TABELA1!C48)</f>
        <v>391</v>
      </c>
      <c r="E13" s="58">
        <f>IF(ISBLANK(TABELA1!C65),"-",TABELA1!C65)</f>
        <v>479</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IF(ISBLANK(TABELA1!D48),"-",TABELA1!D48)</f>
        <v>527</v>
      </c>
      <c r="E14" s="58">
        <f>IF(ISBLANK(TABELA1!D65),"-",TABELA1!D65)</f>
        <v>667</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IF(ISBLANK(TABELA1!E48),"-",TABELA1!E48)</f>
        <v>-136</v>
      </c>
      <c r="E15" s="58">
        <f>IF(ISBLANK(TABELA1!E65),"-",TABELA1!E65)</f>
        <v>-188</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IF(ISBLANK(TABELA1!F48),"-",TABELA1!F48)</f>
        <v>1</v>
      </c>
      <c r="E16" s="64">
        <f>IF(ISBLANK(TABELA1!F65),"-",TABELA1!F65)</f>
        <v>4</v>
      </c>
      <c r="F16" s="3"/>
      <c r="G16" s="3"/>
      <c r="H16" s="3"/>
      <c r="I16" s="4"/>
      <c r="J16" s="3"/>
      <c r="K16" s="3"/>
      <c r="L16" s="3"/>
      <c r="M16" s="3"/>
      <c r="N16" s="3"/>
      <c r="O16" s="3"/>
      <c r="P16" s="3"/>
      <c r="Q16" s="3"/>
      <c r="R16" s="3"/>
      <c r="S16" s="3"/>
      <c r="T16" s="3"/>
      <c r="U16" s="3"/>
      <c r="V16" s="3"/>
      <c r="W16" s="5"/>
    </row>
    <row r="17" spans="1:23" s="1" customFormat="1" ht="24.95" customHeight="1" x14ac:dyDescent="0.2">
      <c r="A17" s="72" t="s">
        <v>658</v>
      </c>
      <c r="B17" s="56"/>
      <c r="C17" s="56"/>
      <c r="D17" s="65">
        <f>IF(ISBLANK(TABELA2!B49),"-",TABELA2!B49)</f>
        <v>9.1999999999999993</v>
      </c>
      <c r="E17" s="66">
        <f>IF(ISBLANK(TABELA2!B66),"-",TABELA2!B66)</f>
        <v>8.8000000000000007</v>
      </c>
      <c r="F17" s="3"/>
      <c r="G17" s="3"/>
      <c r="H17" s="3"/>
      <c r="I17" s="4"/>
      <c r="J17" s="3"/>
      <c r="K17" s="3"/>
      <c r="L17" s="3"/>
      <c r="M17" s="3"/>
      <c r="N17" s="3"/>
      <c r="O17" s="3"/>
      <c r="P17" s="3"/>
      <c r="Q17" s="3"/>
      <c r="R17" s="3"/>
      <c r="S17" s="3"/>
      <c r="T17" s="3"/>
      <c r="U17" s="3"/>
      <c r="V17" s="3"/>
      <c r="W17" s="5"/>
    </row>
    <row r="18" spans="1:23" s="1" customFormat="1" ht="24.95" customHeight="1" x14ac:dyDescent="0.2">
      <c r="A18" s="70" t="s">
        <v>659</v>
      </c>
      <c r="B18" s="54"/>
      <c r="C18" s="54"/>
      <c r="D18" s="57">
        <f>IF(ISBLANK(TABELA3!B49),"-",TABELA3!B49)</f>
        <v>12.3</v>
      </c>
      <c r="E18" s="58">
        <f>IF(ISBLANK(TABELA3!B66),"-",TABELA3!B66)</f>
        <v>12.3</v>
      </c>
      <c r="F18" s="3"/>
      <c r="G18" s="3"/>
      <c r="H18" s="3"/>
      <c r="I18" s="4"/>
      <c r="J18" s="3"/>
      <c r="K18" s="3"/>
      <c r="L18" s="3"/>
      <c r="M18" s="3"/>
      <c r="N18" s="3"/>
      <c r="O18" s="3"/>
      <c r="P18" s="3"/>
      <c r="Q18" s="3"/>
      <c r="R18" s="3"/>
      <c r="S18" s="3"/>
      <c r="T18" s="3"/>
      <c r="U18" s="3"/>
      <c r="V18" s="3"/>
      <c r="W18" s="5"/>
    </row>
    <row r="19" spans="1:23" s="1" customFormat="1" ht="24.95" customHeight="1" x14ac:dyDescent="0.2">
      <c r="A19" s="70" t="s">
        <v>660</v>
      </c>
      <c r="B19" s="54"/>
      <c r="C19" s="54"/>
      <c r="D19" s="57">
        <f>IF(ISBLANK(TABELA4!B49),"-",TABELA4!B49)</f>
        <v>-3.1</v>
      </c>
      <c r="E19" s="58">
        <f>IF(ISBLANK(TABELA4!B66),"-",TABELA4!B66)</f>
        <v>-3.5</v>
      </c>
      <c r="F19" s="3"/>
      <c r="G19" s="3"/>
      <c r="H19" s="3"/>
      <c r="I19" s="4"/>
      <c r="J19" s="3"/>
      <c r="K19" s="3"/>
      <c r="L19" s="3"/>
      <c r="M19" s="3"/>
      <c r="N19" s="3"/>
      <c r="O19" s="3"/>
      <c r="P19" s="3"/>
      <c r="Q19" s="3"/>
      <c r="R19" s="3"/>
      <c r="S19" s="3"/>
      <c r="T19" s="3"/>
      <c r="U19" s="3"/>
      <c r="V19" s="3"/>
      <c r="W19" s="5"/>
    </row>
    <row r="20" spans="1:23" s="1" customFormat="1" ht="24.95" customHeight="1" x14ac:dyDescent="0.2">
      <c r="A20" s="73" t="s">
        <v>661</v>
      </c>
      <c r="B20" s="74"/>
      <c r="C20" s="74"/>
      <c r="D20" s="59">
        <f>IF(ISBLANK(TABELA5!B49),"-",TABELA5!B49)</f>
        <v>2.6</v>
      </c>
      <c r="E20" s="60">
        <f>IF(ISBLANK(TABELA5!B66),"-",TABELA5!B66)</f>
        <v>8.4</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s="1" customFormat="1" ht="24.95" customHeight="1" x14ac:dyDescent="0.2">
      <c r="A78" s="3"/>
      <c r="B78" s="3"/>
      <c r="C78" s="2"/>
      <c r="D78" s="2"/>
      <c r="E78" s="3"/>
      <c r="F78" s="3"/>
      <c r="G78" s="3"/>
      <c r="H78" s="3"/>
      <c r="I78" s="4"/>
      <c r="J78" s="3"/>
      <c r="K78" s="3"/>
      <c r="L78" s="3"/>
      <c r="M78" s="3"/>
      <c r="N78" s="3"/>
      <c r="O78" s="3"/>
      <c r="P78" s="3"/>
      <c r="Q78" s="3"/>
      <c r="R78" s="3"/>
      <c r="S78" s="3"/>
      <c r="T78" s="3"/>
      <c r="U78" s="3"/>
      <c r="V78" s="3"/>
      <c r="W78" s="5"/>
    </row>
    <row r="79" spans="1:23" s="1" customFormat="1" ht="24.95" customHeight="1" x14ac:dyDescent="0.2">
      <c r="A79" s="3"/>
      <c r="B79" s="3"/>
      <c r="C79" s="2"/>
      <c r="D79" s="2"/>
      <c r="E79" s="3"/>
      <c r="F79" s="3"/>
      <c r="G79" s="3"/>
      <c r="H79" s="3"/>
      <c r="I79" s="4"/>
      <c r="J79" s="3"/>
      <c r="K79" s="3"/>
      <c r="L79" s="3"/>
      <c r="M79" s="3"/>
      <c r="N79" s="3"/>
      <c r="O79" s="3"/>
      <c r="P79" s="3"/>
      <c r="Q79" s="3"/>
      <c r="R79" s="3"/>
      <c r="S79" s="3"/>
      <c r="T79" s="3"/>
      <c r="U79" s="3"/>
      <c r="V79" s="3"/>
      <c r="W79" s="5"/>
    </row>
    <row r="80" spans="1:23" ht="24.95" customHeight="1" x14ac:dyDescent="0.2"/>
    <row r="81" spans="1:11" ht="24.95" customHeight="1" x14ac:dyDescent="0.2">
      <c r="A81" s="24"/>
      <c r="B81" s="24"/>
      <c r="C81" s="25"/>
      <c r="D81" s="25"/>
      <c r="E81" s="24"/>
      <c r="F81" s="24"/>
      <c r="G81" s="24"/>
      <c r="H81" s="24"/>
      <c r="I81" s="24"/>
      <c r="J81" s="24"/>
      <c r="K81" s="24"/>
    </row>
    <row r="82" spans="1:11" ht="24.95" customHeight="1" x14ac:dyDescent="0.2">
      <c r="A82" s="33" t="str">
        <f>"Табела. Природно кретање становништва, " &amp; TABELA1!A1</f>
        <v>Табела. Природно кретање становништва, Пантелеј</v>
      </c>
      <c r="B82" s="24"/>
      <c r="C82" s="25"/>
      <c r="D82" s="25"/>
      <c r="E82" s="24"/>
      <c r="F82" s="24"/>
      <c r="G82" s="24"/>
      <c r="H82" s="24"/>
      <c r="I82" s="24"/>
      <c r="J82" s="24"/>
      <c r="K82" s="24"/>
    </row>
    <row r="83" spans="1:11" ht="26.25" customHeight="1" x14ac:dyDescent="0.2">
      <c r="A83" s="85" t="s">
        <v>0</v>
      </c>
      <c r="B83" s="86" t="s">
        <v>2</v>
      </c>
      <c r="C83" s="86" t="s">
        <v>678</v>
      </c>
      <c r="D83" s="84" t="s">
        <v>679</v>
      </c>
      <c r="E83" s="86" t="s">
        <v>680</v>
      </c>
      <c r="F83" s="86" t="s">
        <v>681</v>
      </c>
      <c r="G83" s="84" t="s">
        <v>686</v>
      </c>
      <c r="H83" s="84"/>
      <c r="I83" s="84"/>
      <c r="J83" s="82" t="s">
        <v>685</v>
      </c>
      <c r="K83" s="24"/>
    </row>
    <row r="84" spans="1:11" ht="39.75" customHeight="1" x14ac:dyDescent="0.2">
      <c r="A84" s="85"/>
      <c r="B84" s="86"/>
      <c r="C84" s="86"/>
      <c r="D84" s="84"/>
      <c r="E84" s="86"/>
      <c r="F84" s="86"/>
      <c r="G84" s="34" t="s">
        <v>682</v>
      </c>
      <c r="H84" s="34" t="s">
        <v>683</v>
      </c>
      <c r="I84" s="35" t="s">
        <v>684</v>
      </c>
      <c r="J84" s="83"/>
      <c r="K84" s="24"/>
    </row>
    <row r="85" spans="1:11" ht="24.95" customHeight="1" x14ac:dyDescent="0.2">
      <c r="A85" s="24"/>
      <c r="B85" s="24"/>
      <c r="C85" s="25"/>
      <c r="D85" s="25"/>
      <c r="E85" s="24"/>
      <c r="F85" s="24"/>
      <c r="G85" s="24"/>
      <c r="H85" s="24"/>
      <c r="I85" s="24"/>
      <c r="J85" s="24"/>
      <c r="K85" s="24"/>
    </row>
    <row r="86" spans="1:11" ht="24.95" customHeight="1" x14ac:dyDescent="0.2">
      <c r="A86" s="47">
        <v>2005</v>
      </c>
      <c r="B86" s="37">
        <f>IF(ISBLANK(TABELA1!B48),"-",TABELA1!B48)</f>
        <v>42719</v>
      </c>
      <c r="C86" s="37">
        <f>IF(ISBLANK(TABELA1!C48),"-",TABELA1!C48)</f>
        <v>391</v>
      </c>
      <c r="D86" s="37">
        <f>IF(ISBLANK(TABELA1!D48),"-",TABELA1!D48)</f>
        <v>527</v>
      </c>
      <c r="E86" s="37">
        <f>IF(ISBLANK(TABELA1!E48),"-",TABELA1!E48)</f>
        <v>-136</v>
      </c>
      <c r="F86" s="37">
        <f>IF(ISBLANK(TABELA1!F48),"-",TABELA1!F48)</f>
        <v>1</v>
      </c>
      <c r="G86" s="38">
        <f>IF(ISBLANK(TABELA2!B49),"-",TABELA2!B49)</f>
        <v>9.1999999999999993</v>
      </c>
      <c r="H86" s="38">
        <f>IF(ISBLANK(TABELA3!B49),"-",TABELA3!B49)</f>
        <v>12.3</v>
      </c>
      <c r="I86" s="38">
        <f>IF(ISBLANK(TABELA4!B49),"-",TABELA4!B49)</f>
        <v>-3.1</v>
      </c>
      <c r="J86" s="38">
        <f>IF(ISBLANK(TABELA5!B49),"-",TABELA5!B49)</f>
        <v>2.6</v>
      </c>
      <c r="K86" s="24"/>
    </row>
    <row r="87" spans="1:11" ht="24.95" customHeight="1" x14ac:dyDescent="0.2">
      <c r="A87" s="36">
        <v>2006</v>
      </c>
      <c r="B87" s="37">
        <f>IF(ISBLANK(TABELA1!B49),"-",TABELA1!B49)</f>
        <v>43069</v>
      </c>
      <c r="C87" s="37">
        <f>IF(ISBLANK(TABELA1!C49),"-",TABELA1!C49)</f>
        <v>440</v>
      </c>
      <c r="D87" s="37">
        <f>IF(ISBLANK(TABELA1!D49),"-",TABELA1!D49)</f>
        <v>517</v>
      </c>
      <c r="E87" s="37">
        <f>IF(ISBLANK(TABELA1!E49),"-",TABELA1!E49)</f>
        <v>-77</v>
      </c>
      <c r="F87" s="37">
        <f>IF(ISBLANK(TABELA1!F49),"-",TABELA1!F49)</f>
        <v>1</v>
      </c>
      <c r="G87" s="38">
        <f>IF(ISBLANK(TABELA2!B50),"-",TABELA2!B50)</f>
        <v>10.199999999999999</v>
      </c>
      <c r="H87" s="38">
        <f>IF(ISBLANK(TABELA3!B50),"-",TABELA3!B50)</f>
        <v>12</v>
      </c>
      <c r="I87" s="38">
        <f>IF(ISBLANK(TABELA4!B50),"-",TABELA4!B50)</f>
        <v>-1.8</v>
      </c>
      <c r="J87" s="38">
        <f>IF(ISBLANK(TABELA5!B50),"-",TABELA5!B50)</f>
        <v>2.2999999999999998</v>
      </c>
      <c r="K87" s="24"/>
    </row>
    <row r="88" spans="1:11" ht="24.95" customHeight="1" x14ac:dyDescent="0.2">
      <c r="A88" s="36">
        <v>2007</v>
      </c>
      <c r="B88" s="37">
        <f>IF(ISBLANK(TABELA1!B50),"-",TABELA1!B50)</f>
        <v>43371</v>
      </c>
      <c r="C88" s="37">
        <f>IF(ISBLANK(TABELA1!C50),"-",TABELA1!C50)</f>
        <v>420</v>
      </c>
      <c r="D88" s="37">
        <f>IF(ISBLANK(TABELA1!D50),"-",TABELA1!D50)</f>
        <v>515</v>
      </c>
      <c r="E88" s="37">
        <f>IF(ISBLANK(TABELA1!E50),"-",TABELA1!E50)</f>
        <v>-95</v>
      </c>
      <c r="F88" s="37">
        <f>IF(ISBLANK(TABELA1!F50),"-",TABELA1!F50)</f>
        <v>2</v>
      </c>
      <c r="G88" s="38">
        <f>IF(ISBLANK(TABELA2!B51),"-",TABELA2!B51)</f>
        <v>9.6999999999999993</v>
      </c>
      <c r="H88" s="38">
        <f>IF(ISBLANK(TABELA3!B51),"-",TABELA3!B51)</f>
        <v>11.9</v>
      </c>
      <c r="I88" s="38">
        <f>IF(ISBLANK(TABELA4!B51),"-",TABELA4!B51)</f>
        <v>-2.2000000000000002</v>
      </c>
      <c r="J88" s="38">
        <f>IF(ISBLANK(TABELA5!B51),"-",TABELA5!B51)</f>
        <v>4.8</v>
      </c>
      <c r="K88" s="24"/>
    </row>
    <row r="89" spans="1:11" ht="24.95" customHeight="1" x14ac:dyDescent="0.2">
      <c r="A89" s="36">
        <v>2008</v>
      </c>
      <c r="B89" s="37">
        <f>IF(ISBLANK(TABELA1!B51),"-",TABELA1!B51)</f>
        <v>43545</v>
      </c>
      <c r="C89" s="37">
        <f>IF(ISBLANK(TABELA1!C51),"-",TABELA1!C51)</f>
        <v>446</v>
      </c>
      <c r="D89" s="37">
        <f>IF(ISBLANK(TABELA1!D51),"-",TABELA1!D51)</f>
        <v>516</v>
      </c>
      <c r="E89" s="37">
        <f>IF(ISBLANK(TABELA1!E51),"-",TABELA1!E51)</f>
        <v>-70</v>
      </c>
      <c r="F89" s="37">
        <f>IF(ISBLANK(TABELA1!F51),"-",TABELA1!F51)</f>
        <v>1</v>
      </c>
      <c r="G89" s="38">
        <f>IF(ISBLANK(TABELA2!B52),"-",TABELA2!B52)</f>
        <v>10.199999999999999</v>
      </c>
      <c r="H89" s="38">
        <f>IF(ISBLANK(TABELA3!B52),"-",TABELA3!B52)</f>
        <v>11.8</v>
      </c>
      <c r="I89" s="38">
        <f>IF(ISBLANK(TABELA4!B52),"-",TABELA4!B52)</f>
        <v>-1.6</v>
      </c>
      <c r="J89" s="38">
        <f>IF(ISBLANK(TABELA5!B52),"-",TABELA5!B52)</f>
        <v>2.2000000000000002</v>
      </c>
      <c r="K89" s="24"/>
    </row>
    <row r="90" spans="1:11" ht="24.95" customHeight="1" x14ac:dyDescent="0.2">
      <c r="A90" s="36">
        <v>2009</v>
      </c>
      <c r="B90" s="37">
        <f>IF(ISBLANK(TABELA1!B52),"-",TABELA1!B52)</f>
        <v>43750</v>
      </c>
      <c r="C90" s="37">
        <f>IF(ISBLANK(TABELA1!C52),"-",TABELA1!C52)</f>
        <v>503</v>
      </c>
      <c r="D90" s="37">
        <f>IF(ISBLANK(TABELA1!D52),"-",TABELA1!D52)</f>
        <v>545</v>
      </c>
      <c r="E90" s="37">
        <f>IF(ISBLANK(TABELA1!E52),"-",TABELA1!E52)</f>
        <v>-42</v>
      </c>
      <c r="F90" s="37">
        <f>IF(ISBLANK(TABELA1!F52),"-",TABELA1!F52)</f>
        <v>5</v>
      </c>
      <c r="G90" s="38">
        <f>IF(ISBLANK(TABELA2!B53),"-",TABELA2!B53)</f>
        <v>11.5</v>
      </c>
      <c r="H90" s="38">
        <f>IF(ISBLANK(TABELA3!B53),"-",TABELA3!B53)</f>
        <v>12.5</v>
      </c>
      <c r="I90" s="38">
        <f>IF(ISBLANK(TABELA4!B53),"-",TABELA4!B53)</f>
        <v>-1</v>
      </c>
      <c r="J90" s="38">
        <f>IF(ISBLANK(TABELA5!B53),"-",TABELA5!B53)</f>
        <v>9.9</v>
      </c>
      <c r="K90" s="24"/>
    </row>
    <row r="91" spans="1:11" ht="24.95" customHeight="1" x14ac:dyDescent="0.2">
      <c r="A91" s="36"/>
      <c r="B91" s="37"/>
      <c r="C91" s="37"/>
      <c r="D91" s="37"/>
      <c r="E91" s="37"/>
      <c r="F91" s="37"/>
      <c r="G91" s="38"/>
      <c r="H91" s="38"/>
      <c r="I91" s="38"/>
      <c r="J91" s="38"/>
      <c r="K91" s="24"/>
    </row>
    <row r="92" spans="1:11" ht="24.95" customHeight="1" x14ac:dyDescent="0.2">
      <c r="A92" s="36">
        <v>2010</v>
      </c>
      <c r="B92" s="37">
        <f>IF(ISBLANK(TABELA1!B53),"-",TABELA1!B53)</f>
        <v>43993</v>
      </c>
      <c r="C92" s="37">
        <f>IF(ISBLANK(TABELA1!C53),"-",TABELA1!C53)</f>
        <v>469</v>
      </c>
      <c r="D92" s="37">
        <f>IF(ISBLANK(TABELA1!D53),"-",TABELA1!D53)</f>
        <v>541</v>
      </c>
      <c r="E92" s="37">
        <f>IF(ISBLANK(TABELA1!E53),"-",TABELA1!E53)</f>
        <v>-72</v>
      </c>
      <c r="F92" s="37">
        <f>IF(ISBLANK(TABELA1!F53),"-",TABELA1!F53)</f>
        <v>4</v>
      </c>
      <c r="G92" s="38">
        <f>IF(ISBLANK(TABELA2!B54),"-",TABELA2!B54)</f>
        <v>10.7</v>
      </c>
      <c r="H92" s="38">
        <f>IF(ISBLANK(TABELA3!B54),"-",TABELA3!B54)</f>
        <v>12.3</v>
      </c>
      <c r="I92" s="38">
        <f>IF(ISBLANK(TABELA4!B54),"-",TABELA4!B54)</f>
        <v>-1.6</v>
      </c>
      <c r="J92" s="38">
        <f>IF(ISBLANK(TABELA5!B54),"-",TABELA5!B54)</f>
        <v>8.5</v>
      </c>
      <c r="K92" s="24"/>
    </row>
    <row r="93" spans="1:11" ht="24.95" customHeight="1" x14ac:dyDescent="0.2">
      <c r="A93" s="36">
        <v>2011</v>
      </c>
      <c r="B93" s="37">
        <f>IF(ISBLANK(TABELA1!B54),"-",TABELA1!B54)</f>
        <v>53393</v>
      </c>
      <c r="C93" s="37">
        <f>IF(ISBLANK(TABELA1!C54),"-",TABELA1!C54)</f>
        <v>428</v>
      </c>
      <c r="D93" s="37">
        <f>IF(ISBLANK(TABELA1!D54),"-",TABELA1!D54)</f>
        <v>568</v>
      </c>
      <c r="E93" s="37">
        <f>IF(ISBLANK(TABELA1!E54),"-",TABELA1!E54)</f>
        <v>-140</v>
      </c>
      <c r="F93" s="37">
        <f>IF(ISBLANK(TABELA1!F54),"-",TABELA1!F54)</f>
        <v>3</v>
      </c>
      <c r="G93" s="38">
        <f>IF(ISBLANK(TABELA2!B55),"-",TABELA2!B55)</f>
        <v>8</v>
      </c>
      <c r="H93" s="38">
        <f>IF(ISBLANK(TABELA3!B55),"-",TABELA3!B55)</f>
        <v>10.6</v>
      </c>
      <c r="I93" s="38">
        <f>IF(ISBLANK(TABELA4!B55),"-",TABELA4!B55)</f>
        <v>-2.6</v>
      </c>
      <c r="J93" s="38">
        <f>IF(ISBLANK(TABELA5!B55),"-",TABELA5!B55)</f>
        <v>7</v>
      </c>
      <c r="K93" s="24"/>
    </row>
    <row r="94" spans="1:11" ht="24.95" customHeight="1" x14ac:dyDescent="0.2">
      <c r="A94" s="36">
        <v>2012</v>
      </c>
      <c r="B94" s="37">
        <f>IF(ISBLANK(TABELA1!B55),"-",TABELA1!B55)</f>
        <v>53424</v>
      </c>
      <c r="C94" s="37">
        <f>IF(ISBLANK(TABELA1!C55),"-",TABELA1!C55)</f>
        <v>417</v>
      </c>
      <c r="D94" s="37">
        <f>IF(ISBLANK(TABELA1!D55),"-",TABELA1!D55)</f>
        <v>551</v>
      </c>
      <c r="E94" s="37">
        <f>IF(ISBLANK(TABELA1!E55),"-",TABELA1!E55)</f>
        <v>-134</v>
      </c>
      <c r="F94" s="37">
        <f>IF(ISBLANK(TABELA1!F55),"-",TABELA1!F55)</f>
        <v>2</v>
      </c>
      <c r="G94" s="38">
        <f>IF(ISBLANK(TABELA2!B56),"-",TABELA2!B56)</f>
        <v>7.8</v>
      </c>
      <c r="H94" s="38">
        <f>IF(ISBLANK(TABELA3!B56),"-",TABELA3!B56)</f>
        <v>10.3</v>
      </c>
      <c r="I94" s="38">
        <f>IF(ISBLANK(TABELA4!B56),"-",TABELA4!B56)</f>
        <v>-2.5</v>
      </c>
      <c r="J94" s="38">
        <f>IF(ISBLANK(TABELA5!B56),"-",TABELA5!B56)</f>
        <v>4.8</v>
      </c>
      <c r="K94" s="24"/>
    </row>
    <row r="95" spans="1:11" ht="24.95" customHeight="1" x14ac:dyDescent="0.2">
      <c r="A95" s="36">
        <v>2013</v>
      </c>
      <c r="B95" s="37">
        <f>IF(ISBLANK(TABELA1!B56),"-",TABELA1!B56)</f>
        <v>53394</v>
      </c>
      <c r="C95" s="37">
        <f>IF(ISBLANK(TABELA1!C56),"-",TABELA1!C56)</f>
        <v>440</v>
      </c>
      <c r="D95" s="37">
        <f>IF(ISBLANK(TABELA1!D56),"-",TABELA1!D56)</f>
        <v>541</v>
      </c>
      <c r="E95" s="37">
        <f>IF(ISBLANK(TABELA1!E56),"-",TABELA1!E56)</f>
        <v>-101</v>
      </c>
      <c r="F95" s="37">
        <f>IF(ISBLANK(TABELA1!F56),"-",TABELA1!F56)</f>
        <v>2</v>
      </c>
      <c r="G95" s="38">
        <f>IF(ISBLANK(TABELA2!B57),"-",TABELA2!B57)</f>
        <v>8.1999999999999993</v>
      </c>
      <c r="H95" s="38">
        <f>IF(ISBLANK(TABELA3!B57),"-",TABELA3!B57)</f>
        <v>10.1</v>
      </c>
      <c r="I95" s="38">
        <f>IF(ISBLANK(TABELA4!B57),"-",TABELA4!B57)</f>
        <v>-1.9</v>
      </c>
      <c r="J95" s="38">
        <f>IF(ISBLANK(TABELA5!B57),"-",TABELA5!B57)</f>
        <v>4.5</v>
      </c>
      <c r="K95" s="24"/>
    </row>
    <row r="96" spans="1:11" ht="24.95" customHeight="1" x14ac:dyDescent="0.2">
      <c r="A96" s="47">
        <v>2014</v>
      </c>
      <c r="B96" s="37">
        <f>IF(ISBLANK(TABELA1!B57),"-",TABELA1!B57)</f>
        <v>53387</v>
      </c>
      <c r="C96" s="37">
        <f>IF(ISBLANK(TABELA1!C57),"-",TABELA1!C57)</f>
        <v>458</v>
      </c>
      <c r="D96" s="37">
        <f>IF(ISBLANK(TABELA1!D57),"-",TABELA1!D57)</f>
        <v>560</v>
      </c>
      <c r="E96" s="37">
        <f>IF(ISBLANK(TABELA1!E57),"-",TABELA1!E57)</f>
        <v>-102</v>
      </c>
      <c r="F96" s="37">
        <f>IF(ISBLANK(TABELA1!F57),"-",TABELA1!F57)</f>
        <v>3</v>
      </c>
      <c r="G96" s="38">
        <f>IF(ISBLANK(TABELA2!B58),"-",TABELA2!B58)</f>
        <v>8.6</v>
      </c>
      <c r="H96" s="38">
        <f>IF(ISBLANK(TABELA3!B58),"-",TABELA3!B58)</f>
        <v>10.5</v>
      </c>
      <c r="I96" s="38">
        <f>IF(ISBLANK(TABELA4!B58),"-",TABELA4!B58)</f>
        <v>-1.9</v>
      </c>
      <c r="J96" s="38">
        <f>IF(ISBLANK(TABELA5!B58),"-",TABELA5!B58)</f>
        <v>6.6</v>
      </c>
      <c r="K96" s="24"/>
    </row>
    <row r="97" spans="1:11" ht="24.95" customHeight="1" x14ac:dyDescent="0.2">
      <c r="A97" s="47"/>
      <c r="B97" s="37"/>
      <c r="C97" s="37"/>
      <c r="D97" s="37"/>
      <c r="E97" s="37"/>
      <c r="F97" s="37"/>
      <c r="G97" s="38"/>
      <c r="H97" s="38"/>
      <c r="I97" s="38"/>
      <c r="J97" s="38"/>
      <c r="K97" s="24"/>
    </row>
    <row r="98" spans="1:11" ht="24.95" customHeight="1" x14ac:dyDescent="0.2">
      <c r="A98" s="47">
        <v>2015</v>
      </c>
      <c r="B98" s="37">
        <f>IF(ISBLANK(TABELA1!B58),"-",TABELA1!B58)</f>
        <v>53351</v>
      </c>
      <c r="C98" s="37">
        <f>IF(ISBLANK(TABELA1!C58),"-",TABELA1!C58)</f>
        <v>467</v>
      </c>
      <c r="D98" s="37">
        <f>IF(ISBLANK(TABELA1!D58),"-",TABELA1!D58)</f>
        <v>570</v>
      </c>
      <c r="E98" s="37">
        <f>IF(ISBLANK(TABELA1!E58),"-",TABELA1!E58)</f>
        <v>-103</v>
      </c>
      <c r="F98" s="37">
        <f>IF(ISBLANK(TABELA1!F58),"-",TABELA1!F58)</f>
        <v>4</v>
      </c>
      <c r="G98" s="38">
        <f>IF(ISBLANK(TABELA2!B59),"-",TABELA2!B59)</f>
        <v>8.8000000000000007</v>
      </c>
      <c r="H98" s="38">
        <f>IF(ISBLANK(TABELA3!B59),"-",TABELA3!B59)</f>
        <v>10.7</v>
      </c>
      <c r="I98" s="38">
        <f>IF(ISBLANK(TABELA4!B59),"-",TABELA4!B59)</f>
        <v>-1.9</v>
      </c>
      <c r="J98" s="38">
        <f>IF(ISBLANK(TABELA5!B59),"-",TABELA5!B59)</f>
        <v>8.6</v>
      </c>
      <c r="K98" s="24"/>
    </row>
    <row r="99" spans="1:11" ht="24.95" customHeight="1" x14ac:dyDescent="0.2">
      <c r="A99" s="47">
        <v>2016</v>
      </c>
      <c r="B99" s="37">
        <f>IF(ISBLANK(TABELA1!B59),"-",TABELA1!B59)</f>
        <v>53348</v>
      </c>
      <c r="C99" s="37">
        <f>IF(ISBLANK(TABELA1!C59),"-",TABELA1!C59)</f>
        <v>472</v>
      </c>
      <c r="D99" s="37">
        <f>IF(ISBLANK(TABELA1!D59),"-",TABELA1!D59)</f>
        <v>614</v>
      </c>
      <c r="E99" s="37">
        <f>IF(ISBLANK(TABELA1!E59),"-",TABELA1!E59)</f>
        <v>-142</v>
      </c>
      <c r="F99" s="37">
        <f>IF(ISBLANK(TABELA1!F59),"-",TABELA1!F59)</f>
        <v>0</v>
      </c>
      <c r="G99" s="38">
        <f>IF(ISBLANK(TABELA2!B60),"-",TABELA2!B60)</f>
        <v>8.8000000000000007</v>
      </c>
      <c r="H99" s="38">
        <f>IF(ISBLANK(TABELA3!B60),"-",TABELA3!B60)</f>
        <v>11.5</v>
      </c>
      <c r="I99" s="38">
        <f>IF(ISBLANK(TABELA4!B60),"-",TABELA4!B60)</f>
        <v>-2.7</v>
      </c>
      <c r="J99" s="38">
        <f>IF(ISBLANK(TABELA5!B60),"-",TABELA5!B60)</f>
        <v>0</v>
      </c>
      <c r="K99" s="24"/>
    </row>
    <row r="100" spans="1:11" ht="24.95" customHeight="1" x14ac:dyDescent="0.2">
      <c r="A100" s="47">
        <v>2017</v>
      </c>
      <c r="B100" s="37">
        <f>IF(ISBLANK(TABELA1!B60),"-",TABELA1!B60)</f>
        <v>53350</v>
      </c>
      <c r="C100" s="37">
        <f>IF(ISBLANK(TABELA1!C60),"-",TABELA1!C60)</f>
        <v>491</v>
      </c>
      <c r="D100" s="37">
        <f>IF(ISBLANK(TABELA1!D60),"-",TABELA1!D60)</f>
        <v>611</v>
      </c>
      <c r="E100" s="37">
        <f>IF(ISBLANK(TABELA1!E60),"-",TABELA1!E60)</f>
        <v>-120</v>
      </c>
      <c r="F100" s="37">
        <f>IF(ISBLANK(TABELA1!F60),"-",TABELA1!F60)</f>
        <v>2</v>
      </c>
      <c r="G100" s="38">
        <f>IF(ISBLANK(TABELA2!B61),"-",TABELA2!B61)</f>
        <v>9.1999999999999993</v>
      </c>
      <c r="H100" s="38">
        <f>IF(ISBLANK(TABELA3!B61),"-",TABELA3!B61)</f>
        <v>11.5</v>
      </c>
      <c r="I100" s="38">
        <f>IF(ISBLANK(TABELA4!B61),"-",TABELA4!B61)</f>
        <v>-2.2000000000000002</v>
      </c>
      <c r="J100" s="38">
        <f>IF(ISBLANK(TABELA5!B61),"-",TABELA5!B61)</f>
        <v>4.0999999999999996</v>
      </c>
      <c r="K100" s="24"/>
    </row>
    <row r="101" spans="1:11" ht="24.95" customHeight="1" x14ac:dyDescent="0.2">
      <c r="A101" s="47">
        <v>2018</v>
      </c>
      <c r="B101" s="37">
        <f>IF(ISBLANK(TABELA1!B61),"-",TABELA1!B61)</f>
        <v>53377</v>
      </c>
      <c r="C101" s="37">
        <f>IF(ISBLANK(TABELA1!C61),"-",TABELA1!C61)</f>
        <v>477</v>
      </c>
      <c r="D101" s="37">
        <f>IF(ISBLANK(TABELA1!D61),"-",TABELA1!D61)</f>
        <v>635</v>
      </c>
      <c r="E101" s="37">
        <f>IF(ISBLANK(TABELA1!E61),"-",TABELA1!E61)</f>
        <v>-158</v>
      </c>
      <c r="F101" s="37">
        <f>IF(ISBLANK(TABELA1!F61),"-",TABELA1!F61)</f>
        <v>3</v>
      </c>
      <c r="G101" s="38">
        <f>IF(ISBLANK(TABELA2!B62),"-",TABELA2!B62)</f>
        <v>8.9</v>
      </c>
      <c r="H101" s="38">
        <f>IF(ISBLANK(TABELA3!B62),"-",TABELA3!B62)</f>
        <v>11.9</v>
      </c>
      <c r="I101" s="38">
        <f>IF(ISBLANK(TABELA4!B62),"-",TABELA4!B62)</f>
        <v>-3</v>
      </c>
      <c r="J101" s="38">
        <f>IF(ISBLANK(TABELA5!B62),"-",TABELA5!B62)</f>
        <v>6.3</v>
      </c>
      <c r="K101" s="24"/>
    </row>
    <row r="102" spans="1:11" ht="24.95" customHeight="1" x14ac:dyDescent="0.2">
      <c r="A102" s="47">
        <v>2019</v>
      </c>
      <c r="B102" s="37">
        <f>IF(ISBLANK(TABELA1!B62),"-",TABELA1!B62)</f>
        <v>53388</v>
      </c>
      <c r="C102" s="37">
        <f>IF(ISBLANK(TABELA1!C62),"-",TABELA1!C62)</f>
        <v>507</v>
      </c>
      <c r="D102" s="37">
        <f>IF(ISBLANK(TABELA1!D62),"-",TABELA1!D62)</f>
        <v>649</v>
      </c>
      <c r="E102" s="37">
        <f>IF(ISBLANK(TABELA1!E62),"-",TABELA1!E62)</f>
        <v>-142</v>
      </c>
      <c r="F102" s="37">
        <f>IF(ISBLANK(TABELA1!F62),"-",TABELA1!F62)</f>
        <v>2</v>
      </c>
      <c r="G102" s="38">
        <f>IF(ISBLANK(TABELA2!B63),"-",TABELA2!B63)</f>
        <v>9.5</v>
      </c>
      <c r="H102" s="38">
        <f>IF(ISBLANK(TABELA3!B63),"-",TABELA3!B63)</f>
        <v>12.2</v>
      </c>
      <c r="I102" s="38">
        <f>IF(ISBLANK(TABELA4!B63),"-",TABELA4!B63)</f>
        <v>-2.7</v>
      </c>
      <c r="J102" s="38">
        <f>IF(ISBLANK(TABELA5!B63),"-",TABELA5!B63)</f>
        <v>3.9</v>
      </c>
      <c r="K102" s="24"/>
    </row>
    <row r="103" spans="1:11" ht="24.95" customHeight="1" x14ac:dyDescent="0.2">
      <c r="A103" s="47"/>
      <c r="B103" s="37"/>
      <c r="C103" s="37"/>
      <c r="D103" s="37"/>
      <c r="E103" s="37"/>
      <c r="F103" s="37"/>
      <c r="G103" s="38"/>
      <c r="H103" s="38"/>
      <c r="I103" s="38"/>
      <c r="J103" s="38"/>
      <c r="K103" s="24"/>
    </row>
    <row r="104" spans="1:11" ht="24.95" customHeight="1" x14ac:dyDescent="0.2">
      <c r="A104" s="47">
        <v>2020</v>
      </c>
      <c r="B104" s="37">
        <f>IF(ISBLANK(TABELA1!B63),"-",TABELA1!B63)</f>
        <v>53249</v>
      </c>
      <c r="C104" s="37">
        <f>IF(ISBLANK(TABELA1!C63),"-",TABELA1!C63)</f>
        <v>443</v>
      </c>
      <c r="D104" s="37">
        <f>IF(ISBLANK(TABELA1!D63),"-",TABELA1!D63)</f>
        <v>813</v>
      </c>
      <c r="E104" s="37">
        <f>IF(ISBLANK(TABELA1!E63),"-",TABELA1!E63)</f>
        <v>-370</v>
      </c>
      <c r="F104" s="37">
        <f>IF(ISBLANK(TABELA1!F63),"-",TABELA1!F63)</f>
        <v>0</v>
      </c>
      <c r="G104" s="38">
        <f>IF(ISBLANK(TABELA2!B64),"-",TABELA2!B64)</f>
        <v>8.3000000000000007</v>
      </c>
      <c r="H104" s="38">
        <f>IF(ISBLANK(TABELA3!B64),"-",TABELA3!B64)</f>
        <v>15.3</v>
      </c>
      <c r="I104" s="38">
        <f>IF(ISBLANK(TABELA4!B64),"-",TABELA4!B64)</f>
        <v>-7</v>
      </c>
      <c r="J104" s="38">
        <f>IF(ISBLANK(TABELA5!B64),"-",TABELA5!B64)</f>
        <v>0</v>
      </c>
      <c r="K104" s="24"/>
    </row>
    <row r="105" spans="1:11" ht="24.95" customHeight="1" x14ac:dyDescent="0.2">
      <c r="A105" s="47">
        <v>2021</v>
      </c>
      <c r="B105" s="37">
        <f>IF(ISBLANK(TABELA1!B64),"-",TABELA1!B64)</f>
        <v>52958</v>
      </c>
      <c r="C105" s="37">
        <f>IF(ISBLANK(TABELA1!C64),"-",TABELA1!C64)</f>
        <v>469</v>
      </c>
      <c r="D105" s="37">
        <f>IF(ISBLANK(TABELA1!D64),"-",TABELA1!D64)</f>
        <v>893</v>
      </c>
      <c r="E105" s="37">
        <f>IF(ISBLANK(TABELA1!E64),"-",TABELA1!E64)</f>
        <v>-424</v>
      </c>
      <c r="F105" s="37">
        <f>IF(ISBLANK(TABELA1!F64),"-",TABELA1!F64)</f>
        <v>2</v>
      </c>
      <c r="G105" s="38">
        <f>IF(ISBLANK(TABELA2!B65),"-",TABELA2!B65)</f>
        <v>8.9</v>
      </c>
      <c r="H105" s="38">
        <f>IF(ISBLANK(TABELA3!B65),"-",TABELA3!B65)</f>
        <v>16.899999999999999</v>
      </c>
      <c r="I105" s="38">
        <f>IF(ISBLANK(TABELA4!B65),"-",TABELA4!B65)</f>
        <v>-8</v>
      </c>
      <c r="J105" s="38">
        <f>IF(ISBLANK(TABELA5!B65),"-",TABELA5!B65)</f>
        <v>4.3</v>
      </c>
      <c r="K105" s="24"/>
    </row>
    <row r="106" spans="1:11" ht="24.95" customHeight="1" x14ac:dyDescent="0.2">
      <c r="A106" s="39">
        <v>2022</v>
      </c>
      <c r="B106" s="40">
        <f>IF(ISBLANK(TABELA1!B65),"-",TABELA1!B65)</f>
        <v>54180</v>
      </c>
      <c r="C106" s="40">
        <f>IF(ISBLANK(TABELA1!C65),"-",TABELA1!C65)</f>
        <v>479</v>
      </c>
      <c r="D106" s="40">
        <f>IF(ISBLANK(TABELA1!D65),"-",TABELA1!D65)</f>
        <v>667</v>
      </c>
      <c r="E106" s="40">
        <f>IF(ISBLANK(TABELA1!E65),"-",TABELA1!E65)</f>
        <v>-188</v>
      </c>
      <c r="F106" s="40">
        <f>IF(ISBLANK(TABELA1!F65),"-",TABELA1!F65)</f>
        <v>4</v>
      </c>
      <c r="G106" s="41">
        <f>IF(ISBLANK(TABELA2!B66),"-",TABELA2!B66)</f>
        <v>8.8000000000000007</v>
      </c>
      <c r="H106" s="41">
        <f>IF(ISBLANK(TABELA3!B66),"-",TABELA3!B66)</f>
        <v>12.3</v>
      </c>
      <c r="I106" s="41">
        <f>IF(ISBLANK(TABELA4!B66),"-",TABELA4!B66)</f>
        <v>-3.5</v>
      </c>
      <c r="J106" s="41">
        <f>IF(ISBLANK(TABELA5!B66),"-",TABELA5!B66)</f>
        <v>8.4</v>
      </c>
      <c r="K106" s="24"/>
    </row>
    <row r="107" spans="1:11" ht="24.95" customHeight="1" x14ac:dyDescent="0.2">
      <c r="A107" s="88" t="s">
        <v>748</v>
      </c>
      <c r="B107" s="88"/>
      <c r="C107" s="88"/>
      <c r="D107" s="88"/>
      <c r="E107" s="24"/>
      <c r="F107" s="24"/>
      <c r="G107" s="24"/>
      <c r="H107" s="24"/>
      <c r="I107" s="24"/>
      <c r="J107" s="24"/>
      <c r="K107" s="24"/>
    </row>
    <row r="108" spans="1:11" ht="24.95" customHeight="1" x14ac:dyDescent="0.4">
      <c r="A108" s="43" t="s">
        <v>687</v>
      </c>
      <c r="B108" s="42"/>
      <c r="C108" s="42"/>
      <c r="D108" s="42"/>
      <c r="E108" s="42"/>
      <c r="F108" s="42"/>
      <c r="G108" s="42"/>
      <c r="H108" s="42"/>
      <c r="I108" s="42"/>
      <c r="J108" s="42"/>
      <c r="K108" s="42"/>
    </row>
    <row r="109" spans="1:11" ht="24.95" customHeight="1" x14ac:dyDescent="0.3">
      <c r="A109" s="23"/>
      <c r="B109" s="23"/>
      <c r="C109" s="23"/>
      <c r="D109" s="23"/>
      <c r="E109" s="23"/>
      <c r="F109" s="23"/>
      <c r="G109" s="23"/>
      <c r="H109" s="23"/>
      <c r="I109" s="23"/>
      <c r="J109" s="23"/>
      <c r="K109" s="23"/>
    </row>
    <row r="110" spans="1:11" ht="123" customHeight="1" x14ac:dyDescent="0.2">
      <c r="A110" s="87" t="s">
        <v>832</v>
      </c>
      <c r="B110" s="87"/>
      <c r="C110" s="87"/>
      <c r="D110" s="87"/>
      <c r="E110" s="87"/>
      <c r="F110" s="87"/>
      <c r="G110" s="87"/>
      <c r="H110" s="87"/>
      <c r="I110" s="87"/>
      <c r="J110" s="87"/>
      <c r="K110" s="87"/>
    </row>
    <row r="111" spans="1:11" ht="81" customHeight="1" x14ac:dyDescent="0.2">
      <c r="A111" s="87" t="s">
        <v>701</v>
      </c>
      <c r="B111" s="87"/>
      <c r="C111" s="87"/>
      <c r="D111" s="87"/>
      <c r="E111" s="87"/>
      <c r="F111" s="87"/>
      <c r="G111" s="87"/>
      <c r="H111" s="87"/>
      <c r="I111" s="87"/>
      <c r="J111" s="87"/>
      <c r="K111" s="87"/>
    </row>
    <row r="112" spans="1:11" ht="80.25" customHeight="1" x14ac:dyDescent="0.2">
      <c r="A112" s="87" t="s">
        <v>704</v>
      </c>
      <c r="B112" s="89"/>
      <c r="C112" s="89"/>
      <c r="D112" s="89"/>
      <c r="E112" s="89"/>
      <c r="F112" s="89"/>
      <c r="G112" s="89"/>
      <c r="H112" s="89"/>
      <c r="I112" s="89"/>
      <c r="J112" s="89"/>
      <c r="K112" s="89"/>
    </row>
    <row r="113" spans="1:11" ht="60" customHeight="1" x14ac:dyDescent="0.2">
      <c r="A113" s="87" t="s">
        <v>702</v>
      </c>
      <c r="B113" s="87"/>
      <c r="C113" s="87"/>
      <c r="D113" s="87"/>
      <c r="E113" s="87"/>
      <c r="F113" s="87"/>
      <c r="G113" s="87"/>
      <c r="H113" s="87"/>
      <c r="I113" s="87"/>
      <c r="J113" s="87"/>
      <c r="K113" s="87"/>
    </row>
    <row r="114" spans="1:11" ht="80.25" customHeight="1" x14ac:dyDescent="0.2">
      <c r="A114" s="87" t="s">
        <v>703</v>
      </c>
      <c r="B114" s="87"/>
      <c r="C114" s="87"/>
      <c r="D114" s="87"/>
      <c r="E114" s="87"/>
      <c r="F114" s="87"/>
      <c r="G114" s="87"/>
      <c r="H114" s="87"/>
      <c r="I114" s="87"/>
      <c r="J114" s="87"/>
      <c r="K114" s="87"/>
    </row>
    <row r="115" spans="1:11" ht="81" customHeight="1" x14ac:dyDescent="0.2">
      <c r="A115" s="87" t="s">
        <v>706</v>
      </c>
      <c r="B115" s="87"/>
      <c r="C115" s="87"/>
      <c r="D115" s="87"/>
      <c r="E115" s="87"/>
      <c r="F115" s="87"/>
      <c r="G115" s="87"/>
      <c r="H115" s="87"/>
      <c r="I115" s="87"/>
      <c r="J115" s="87"/>
      <c r="K115" s="87"/>
    </row>
    <row r="116" spans="1:11" ht="80.25" customHeight="1" x14ac:dyDescent="0.2">
      <c r="A116" s="87" t="s">
        <v>707</v>
      </c>
      <c r="B116" s="87"/>
      <c r="C116" s="87"/>
      <c r="D116" s="87"/>
      <c r="E116" s="87"/>
      <c r="F116" s="87"/>
      <c r="G116" s="87"/>
      <c r="H116" s="87"/>
      <c r="I116" s="87"/>
      <c r="J116" s="87"/>
      <c r="K116" s="87"/>
    </row>
    <row r="117" spans="1:11" ht="95.25" customHeight="1" x14ac:dyDescent="0.2">
      <c r="A117" s="87" t="s">
        <v>705</v>
      </c>
      <c r="B117" s="87"/>
      <c r="C117" s="87"/>
      <c r="D117" s="87"/>
      <c r="E117" s="87"/>
      <c r="F117" s="87"/>
      <c r="G117" s="87"/>
      <c r="H117" s="87"/>
      <c r="I117" s="87"/>
      <c r="J117" s="87"/>
      <c r="K117" s="87"/>
    </row>
    <row r="118" spans="1:11" ht="108" customHeight="1" x14ac:dyDescent="0.2">
      <c r="A118" s="87" t="s">
        <v>708</v>
      </c>
      <c r="B118" s="87"/>
      <c r="C118" s="87"/>
      <c r="D118" s="87"/>
      <c r="E118" s="87"/>
      <c r="F118" s="87"/>
      <c r="G118" s="87"/>
      <c r="H118" s="87"/>
      <c r="I118" s="87"/>
      <c r="J118" s="87"/>
      <c r="K118" s="87"/>
    </row>
    <row r="119" spans="1:11" ht="24.95" customHeight="1" x14ac:dyDescent="0.2"/>
    <row r="120" spans="1:11" ht="24.95" customHeight="1" x14ac:dyDescent="0.2"/>
    <row r="121" spans="1:11" ht="24.95" customHeight="1" x14ac:dyDescent="0.2"/>
    <row r="122" spans="1:11" ht="24.95" customHeight="1" x14ac:dyDescent="0.2"/>
    <row r="123" spans="1:11" ht="24.95" customHeight="1" x14ac:dyDescent="0.4">
      <c r="B123" s="79" t="s">
        <v>761</v>
      </c>
      <c r="C123" s="79"/>
      <c r="D123" s="79"/>
      <c r="E123" s="79"/>
      <c r="F123" s="79"/>
      <c r="G123" s="79"/>
    </row>
    <row r="124" spans="1:11" ht="24.95" customHeight="1" x14ac:dyDescent="0.2"/>
    <row r="125" spans="1:11" ht="24.95" customHeight="1" x14ac:dyDescent="0.2"/>
    <row r="126" spans="1:11" ht="24.95" customHeight="1" x14ac:dyDescent="0.3">
      <c r="C126" s="23" t="s">
        <v>762</v>
      </c>
    </row>
    <row r="127" spans="1:11" ht="24.95" customHeight="1" x14ac:dyDescent="0.3">
      <c r="C127" s="77" t="s">
        <v>763</v>
      </c>
    </row>
    <row r="128" spans="1:11" ht="24.95" customHeight="1" x14ac:dyDescent="0.2"/>
    <row r="129" spans="3:4" ht="24.95" customHeight="1" x14ac:dyDescent="0.2"/>
    <row r="130" spans="3:4" ht="24.95" customHeight="1" x14ac:dyDescent="0.3">
      <c r="C130" s="49" t="s">
        <v>764</v>
      </c>
    </row>
    <row r="131" spans="3:4" ht="24.95" customHeight="1" x14ac:dyDescent="0.3">
      <c r="C131" s="75" t="s">
        <v>790</v>
      </c>
    </row>
    <row r="132" spans="3:4" ht="24.95" customHeight="1" x14ac:dyDescent="0.3">
      <c r="C132" s="50"/>
    </row>
    <row r="133" spans="3:4" ht="24.95" customHeight="1" x14ac:dyDescent="0.2"/>
    <row r="134" spans="3:4" ht="24.95" customHeight="1" x14ac:dyDescent="0.3">
      <c r="C134" s="49" t="s">
        <v>765</v>
      </c>
    </row>
    <row r="135" spans="3:4" ht="24.95" customHeight="1" x14ac:dyDescent="0.3">
      <c r="C135" s="75" t="s">
        <v>747</v>
      </c>
    </row>
    <row r="136" spans="3:4" ht="24.95" customHeight="1" x14ac:dyDescent="0.3">
      <c r="C136" s="50"/>
    </row>
    <row r="137" spans="3:4" ht="24.95" customHeight="1" x14ac:dyDescent="0.2">
      <c r="D137" s="48"/>
    </row>
    <row r="138" spans="3:4" ht="24.95" customHeight="1" x14ac:dyDescent="0.3">
      <c r="C138" s="51" t="s">
        <v>746</v>
      </c>
    </row>
    <row r="139" spans="3:4" ht="24.95" customHeight="1" x14ac:dyDescent="0.3">
      <c r="C139" s="75" t="s">
        <v>733</v>
      </c>
    </row>
    <row r="140" spans="3:4" ht="24.95" customHeight="1" x14ac:dyDescent="0.2"/>
    <row r="141" spans="3:4" ht="24.95" customHeight="1" x14ac:dyDescent="0.2"/>
    <row r="142" spans="3:4" ht="24.95" customHeight="1" x14ac:dyDescent="0.2"/>
    <row r="143" spans="3:4" ht="24.95" customHeight="1" x14ac:dyDescent="0.2"/>
    <row r="144" spans="3:4" ht="24.95" customHeight="1" x14ac:dyDescent="0.2"/>
    <row r="145" ht="24.95" customHeight="1" x14ac:dyDescent="0.2"/>
    <row r="146" ht="24.95" customHeight="1" x14ac:dyDescent="0.2"/>
    <row r="147" ht="24.95" customHeight="1" x14ac:dyDescent="0.2"/>
    <row r="148" ht="24.95" customHeight="1" x14ac:dyDescent="0.2"/>
    <row r="149" ht="24.95" customHeight="1" x14ac:dyDescent="0.2"/>
    <row r="150" ht="24.95" customHeight="1" x14ac:dyDescent="0.2"/>
    <row r="151" ht="24.95" customHeight="1" x14ac:dyDescent="0.2"/>
    <row r="152" ht="24.95" customHeight="1" x14ac:dyDescent="0.2"/>
    <row r="153" ht="24.95" customHeight="1" x14ac:dyDescent="0.2"/>
    <row r="154" ht="24.95" customHeight="1" x14ac:dyDescent="0.2"/>
    <row r="155" ht="24.95" customHeight="1" x14ac:dyDescent="0.2"/>
    <row r="156" ht="24.95" customHeight="1" x14ac:dyDescent="0.2"/>
    <row r="157" ht="24.95" customHeight="1" x14ac:dyDescent="0.2"/>
    <row r="158" ht="24.95" customHeight="1" x14ac:dyDescent="0.2"/>
    <row r="159" ht="24.95" customHeight="1" x14ac:dyDescent="0.2"/>
    <row r="160" ht="24.95" customHeight="1" x14ac:dyDescent="0.2"/>
    <row r="161" ht="24.95" customHeight="1" x14ac:dyDescent="0.2"/>
    <row r="162" ht="24.95" customHeight="1" x14ac:dyDescent="0.2"/>
    <row r="163" ht="24.95" customHeight="1" x14ac:dyDescent="0.2"/>
    <row r="164" ht="24.95" customHeight="1" x14ac:dyDescent="0.2"/>
    <row r="165" ht="24.95" customHeight="1" x14ac:dyDescent="0.2"/>
    <row r="166" ht="24.95" customHeight="1" x14ac:dyDescent="0.2"/>
    <row r="167" ht="24.95" customHeight="1" x14ac:dyDescent="0.2"/>
    <row r="168" ht="24.95" customHeight="1" x14ac:dyDescent="0.2"/>
    <row r="169" ht="24.95" customHeight="1" x14ac:dyDescent="0.2"/>
    <row r="170" ht="24.95" customHeight="1" x14ac:dyDescent="0.2"/>
    <row r="171" ht="24.95" customHeight="1" x14ac:dyDescent="0.2"/>
    <row r="172" ht="24.95" customHeight="1" x14ac:dyDescent="0.2"/>
    <row r="173" ht="24.95" customHeight="1" x14ac:dyDescent="0.2"/>
    <row r="174" ht="24.95" customHeight="1" x14ac:dyDescent="0.2"/>
    <row r="175" ht="24.95" customHeight="1" x14ac:dyDescent="0.2"/>
    <row r="176"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row r="184" ht="24.95" customHeight="1" x14ac:dyDescent="0.2"/>
    <row r="185" ht="24.95" customHeight="1" x14ac:dyDescent="0.2"/>
    <row r="186" ht="24.95" customHeight="1" x14ac:dyDescent="0.2"/>
    <row r="187" ht="24.95" customHeight="1" x14ac:dyDescent="0.2"/>
    <row r="188" ht="24.95" customHeight="1" x14ac:dyDescent="0.2"/>
    <row r="189" ht="24.95" customHeight="1" x14ac:dyDescent="0.2"/>
    <row r="190" ht="24.95" customHeight="1" x14ac:dyDescent="0.2"/>
    <row r="191" ht="24.95" customHeight="1" x14ac:dyDescent="0.2"/>
    <row r="192" ht="24.95" customHeight="1" x14ac:dyDescent="0.2"/>
    <row r="193" ht="24.95" customHeight="1" x14ac:dyDescent="0.2"/>
    <row r="194" ht="24.95" customHeight="1" x14ac:dyDescent="0.2"/>
    <row r="195" ht="24.95" customHeight="1" x14ac:dyDescent="0.2"/>
    <row r="196" ht="24.95" customHeight="1" x14ac:dyDescent="0.2"/>
    <row r="197" ht="24.95" customHeight="1" x14ac:dyDescent="0.2"/>
    <row r="198" ht="24.95" customHeight="1" x14ac:dyDescent="0.2"/>
    <row r="199" ht="24.95" customHeight="1" x14ac:dyDescent="0.2"/>
    <row r="200" ht="24.95" customHeight="1" x14ac:dyDescent="0.2"/>
    <row r="201" ht="24.95" customHeight="1" x14ac:dyDescent="0.2"/>
    <row r="202" ht="24.95" customHeight="1" x14ac:dyDescent="0.2"/>
    <row r="203" ht="24.95" customHeight="1" x14ac:dyDescent="0.2"/>
    <row r="204" ht="24.95" customHeight="1" x14ac:dyDescent="0.2"/>
    <row r="205" ht="24.95" customHeight="1" x14ac:dyDescent="0.2"/>
    <row r="206" ht="24.95" customHeight="1" x14ac:dyDescent="0.2"/>
    <row r="207" ht="24.95" customHeight="1" x14ac:dyDescent="0.2"/>
    <row r="208"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sheetData>
  <mergeCells count="21">
    <mergeCell ref="A107:D107"/>
    <mergeCell ref="A117:K117"/>
    <mergeCell ref="A118:K118"/>
    <mergeCell ref="A112:K112"/>
    <mergeCell ref="A113:K113"/>
    <mergeCell ref="A114:K114"/>
    <mergeCell ref="A115:K115"/>
    <mergeCell ref="A116:K116"/>
    <mergeCell ref="B123:G123"/>
    <mergeCell ref="A3:K6"/>
    <mergeCell ref="A8:K8"/>
    <mergeCell ref="J83:J84"/>
    <mergeCell ref="G83:I83"/>
    <mergeCell ref="A83:A84"/>
    <mergeCell ref="B83:B84"/>
    <mergeCell ref="C83:C84"/>
    <mergeCell ref="D83:D84"/>
    <mergeCell ref="E83:E84"/>
    <mergeCell ref="F83:F84"/>
    <mergeCell ref="A110:K110"/>
    <mergeCell ref="A111:K111"/>
  </mergeCells>
  <phoneticPr fontId="3" type="noConversion"/>
  <hyperlinks>
    <hyperlink ref="C135" r:id="rId1"/>
    <hyperlink ref="C139" r:id="rId2"/>
    <hyperlink ref="C127" r:id="rId3"/>
    <hyperlink ref="C131"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2" manualBreakCount="2">
    <brk id="59" max="10" man="1"/>
    <brk id="107"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830</v>
      </c>
      <c r="H1" s="15"/>
    </row>
    <row r="3" spans="1:9" ht="30" x14ac:dyDescent="0.25">
      <c r="A3" s="16" t="s">
        <v>0</v>
      </c>
      <c r="B3" s="17" t="s">
        <v>2</v>
      </c>
      <c r="C3" s="18" t="s">
        <v>655</v>
      </c>
      <c r="D3" s="18" t="s">
        <v>656</v>
      </c>
      <c r="E3" s="17" t="s">
        <v>700</v>
      </c>
      <c r="F3" s="17" t="s">
        <v>3</v>
      </c>
      <c r="H3" s="16" t="s">
        <v>0</v>
      </c>
      <c r="I3" s="17" t="s">
        <v>3</v>
      </c>
    </row>
    <row r="4" spans="1:9" x14ac:dyDescent="0.25">
      <c r="A4">
        <v>1961</v>
      </c>
      <c r="B4" s="45"/>
      <c r="C4" s="45"/>
      <c r="D4" s="45"/>
      <c r="E4" s="45"/>
      <c r="F4" s="45"/>
      <c r="H4" s="13">
        <v>1961</v>
      </c>
      <c r="I4" s="13">
        <f>F4</f>
        <v>0</v>
      </c>
    </row>
    <row r="5" spans="1:9" x14ac:dyDescent="0.25">
      <c r="A5" s="13">
        <v>1962</v>
      </c>
      <c r="B5" s="45"/>
      <c r="C5" s="45"/>
      <c r="D5" s="45"/>
      <c r="E5" s="45"/>
      <c r="F5" s="45"/>
      <c r="H5" s="13">
        <v>1962</v>
      </c>
      <c r="I5" s="13">
        <f t="shared" ref="I5:I61" si="0">F5</f>
        <v>0</v>
      </c>
    </row>
    <row r="6" spans="1:9" x14ac:dyDescent="0.25">
      <c r="A6" s="13">
        <v>1963</v>
      </c>
      <c r="B6" s="45"/>
      <c r="C6" s="45"/>
      <c r="D6" s="45"/>
      <c r="E6" s="45"/>
      <c r="F6" s="45"/>
      <c r="H6" s="13">
        <v>1963</v>
      </c>
      <c r="I6" s="13">
        <f t="shared" si="0"/>
        <v>0</v>
      </c>
    </row>
    <row r="7" spans="1:9" x14ac:dyDescent="0.25">
      <c r="A7" s="13">
        <v>1964</v>
      </c>
      <c r="B7" s="45"/>
      <c r="C7" s="45"/>
      <c r="D7" s="45"/>
      <c r="E7" s="45"/>
      <c r="F7" s="45"/>
      <c r="H7" s="13">
        <v>1964</v>
      </c>
      <c r="I7" s="13">
        <f t="shared" si="0"/>
        <v>0</v>
      </c>
    </row>
    <row r="8" spans="1:9" x14ac:dyDescent="0.25">
      <c r="A8" s="13">
        <v>1965</v>
      </c>
      <c r="B8" s="45"/>
      <c r="C8" s="45"/>
      <c r="D8" s="45"/>
      <c r="E8" s="45"/>
      <c r="F8" s="45"/>
      <c r="H8" s="13">
        <v>1965</v>
      </c>
      <c r="I8" s="13">
        <f t="shared" si="0"/>
        <v>0</v>
      </c>
    </row>
    <row r="9" spans="1:9" x14ac:dyDescent="0.25">
      <c r="A9" s="13">
        <v>1966</v>
      </c>
      <c r="B9" s="45"/>
      <c r="C9" s="45"/>
      <c r="D9" s="45"/>
      <c r="E9" s="45"/>
      <c r="F9" s="45"/>
      <c r="H9" s="13">
        <v>1966</v>
      </c>
      <c r="I9" s="13">
        <f t="shared" si="0"/>
        <v>0</v>
      </c>
    </row>
    <row r="10" spans="1:9" x14ac:dyDescent="0.25">
      <c r="A10" s="13">
        <v>1967</v>
      </c>
      <c r="B10" s="45"/>
      <c r="C10" s="45"/>
      <c r="D10" s="45"/>
      <c r="E10" s="45"/>
      <c r="F10" s="45"/>
      <c r="H10" s="13">
        <v>1967</v>
      </c>
      <c r="I10" s="13">
        <f t="shared" si="0"/>
        <v>0</v>
      </c>
    </row>
    <row r="11" spans="1:9" x14ac:dyDescent="0.25">
      <c r="A11" s="13">
        <v>1968</v>
      </c>
      <c r="B11" s="45"/>
      <c r="C11" s="45"/>
      <c r="D11" s="45"/>
      <c r="E11" s="45"/>
      <c r="F11" s="45"/>
      <c r="H11" s="13">
        <v>1968</v>
      </c>
      <c r="I11" s="13">
        <f t="shared" si="0"/>
        <v>0</v>
      </c>
    </row>
    <row r="12" spans="1:9" x14ac:dyDescent="0.25">
      <c r="A12" s="13">
        <v>1969</v>
      </c>
      <c r="B12" s="45"/>
      <c r="C12" s="45"/>
      <c r="D12" s="45"/>
      <c r="E12" s="45"/>
      <c r="F12" s="45"/>
      <c r="H12" s="13">
        <v>1969</v>
      </c>
      <c r="I12" s="13">
        <f t="shared" si="0"/>
        <v>0</v>
      </c>
    </row>
    <row r="13" spans="1:9" x14ac:dyDescent="0.25">
      <c r="A13" s="13">
        <v>1970</v>
      </c>
      <c r="B13" s="45"/>
      <c r="C13" s="45"/>
      <c r="D13" s="45"/>
      <c r="E13" s="45"/>
      <c r="F13" s="45"/>
      <c r="H13" s="13">
        <v>1970</v>
      </c>
      <c r="I13" s="13">
        <f t="shared" si="0"/>
        <v>0</v>
      </c>
    </row>
    <row r="14" spans="1:9" x14ac:dyDescent="0.25">
      <c r="A14" s="13">
        <v>1971</v>
      </c>
      <c r="B14" s="45"/>
      <c r="C14" s="45"/>
      <c r="D14" s="45"/>
      <c r="E14" s="45"/>
      <c r="F14" s="45"/>
      <c r="H14" s="13">
        <v>1971</v>
      </c>
      <c r="I14" s="13">
        <f t="shared" si="0"/>
        <v>0</v>
      </c>
    </row>
    <row r="15" spans="1:9" x14ac:dyDescent="0.25">
      <c r="A15" s="13">
        <v>1972</v>
      </c>
      <c r="B15" s="45"/>
      <c r="C15" s="45"/>
      <c r="D15" s="45"/>
      <c r="E15" s="45"/>
      <c r="F15" s="45"/>
      <c r="H15" s="13">
        <v>1972</v>
      </c>
      <c r="I15" s="13">
        <f t="shared" si="0"/>
        <v>0</v>
      </c>
    </row>
    <row r="16" spans="1:9" x14ac:dyDescent="0.25">
      <c r="A16" s="13">
        <v>1973</v>
      </c>
      <c r="B16" s="45"/>
      <c r="C16" s="45"/>
      <c r="D16" s="45"/>
      <c r="E16" s="45"/>
      <c r="F16" s="45"/>
      <c r="H16" s="13">
        <v>1973</v>
      </c>
      <c r="I16" s="13">
        <f t="shared" si="0"/>
        <v>0</v>
      </c>
    </row>
    <row r="17" spans="1:9" x14ac:dyDescent="0.25">
      <c r="A17" s="13">
        <v>1974</v>
      </c>
      <c r="B17" s="45"/>
      <c r="C17" s="45"/>
      <c r="D17" s="45"/>
      <c r="E17" s="45"/>
      <c r="F17" s="45"/>
      <c r="H17" s="13">
        <v>1974</v>
      </c>
      <c r="I17" s="13">
        <f t="shared" si="0"/>
        <v>0</v>
      </c>
    </row>
    <row r="18" spans="1:9" x14ac:dyDescent="0.25">
      <c r="A18" s="13">
        <v>1975</v>
      </c>
      <c r="B18" s="45"/>
      <c r="C18" s="45"/>
      <c r="D18" s="45"/>
      <c r="E18" s="45"/>
      <c r="F18" s="45"/>
      <c r="H18" s="13">
        <v>1975</v>
      </c>
      <c r="I18" s="13">
        <f t="shared" si="0"/>
        <v>0</v>
      </c>
    </row>
    <row r="19" spans="1:9" x14ac:dyDescent="0.25">
      <c r="A19" s="13">
        <v>1976</v>
      </c>
      <c r="B19" s="45"/>
      <c r="C19" s="45"/>
      <c r="D19" s="45"/>
      <c r="E19" s="45"/>
      <c r="F19" s="45"/>
      <c r="H19" s="13">
        <v>1976</v>
      </c>
      <c r="I19" s="13">
        <f t="shared" si="0"/>
        <v>0</v>
      </c>
    </row>
    <row r="20" spans="1:9" x14ac:dyDescent="0.25">
      <c r="A20" s="13">
        <v>1977</v>
      </c>
      <c r="B20" s="45"/>
      <c r="C20" s="45"/>
      <c r="D20" s="45"/>
      <c r="E20" s="45"/>
      <c r="F20" s="45"/>
      <c r="H20" s="13">
        <v>1977</v>
      </c>
      <c r="I20" s="13">
        <f t="shared" si="0"/>
        <v>0</v>
      </c>
    </row>
    <row r="21" spans="1:9" x14ac:dyDescent="0.25">
      <c r="A21" s="13">
        <v>1978</v>
      </c>
      <c r="B21" s="45"/>
      <c r="C21" s="45"/>
      <c r="D21" s="45"/>
      <c r="E21" s="45"/>
      <c r="F21" s="45"/>
      <c r="H21" s="13">
        <v>1978</v>
      </c>
      <c r="I21" s="13">
        <f t="shared" si="0"/>
        <v>0</v>
      </c>
    </row>
    <row r="22" spans="1:9" x14ac:dyDescent="0.25">
      <c r="A22" s="13">
        <v>1979</v>
      </c>
      <c r="B22" s="45"/>
      <c r="C22" s="45"/>
      <c r="D22" s="45"/>
      <c r="E22" s="45"/>
      <c r="F22" s="45"/>
      <c r="H22" s="13">
        <v>1979</v>
      </c>
      <c r="I22" s="13">
        <f t="shared" si="0"/>
        <v>0</v>
      </c>
    </row>
    <row r="23" spans="1:9" x14ac:dyDescent="0.25">
      <c r="A23" s="13">
        <v>1980</v>
      </c>
      <c r="B23" s="45"/>
      <c r="C23" s="45"/>
      <c r="D23" s="45"/>
      <c r="E23" s="45"/>
      <c r="F23" s="45"/>
      <c r="H23" s="13">
        <v>1980</v>
      </c>
      <c r="I23" s="13">
        <f t="shared" si="0"/>
        <v>0</v>
      </c>
    </row>
    <row r="24" spans="1:9" x14ac:dyDescent="0.25">
      <c r="A24" s="13">
        <v>1981</v>
      </c>
      <c r="B24" s="45"/>
      <c r="C24" s="45"/>
      <c r="D24" s="45"/>
      <c r="E24" s="45"/>
      <c r="F24" s="45"/>
      <c r="H24" s="13">
        <v>1981</v>
      </c>
      <c r="I24" s="13">
        <f t="shared" si="0"/>
        <v>0</v>
      </c>
    </row>
    <row r="25" spans="1:9" x14ac:dyDescent="0.25">
      <c r="A25" s="13">
        <v>1982</v>
      </c>
      <c r="B25" s="45"/>
      <c r="C25" s="45"/>
      <c r="D25" s="45"/>
      <c r="E25" s="45"/>
      <c r="F25" s="45"/>
      <c r="H25" s="13">
        <v>1982</v>
      </c>
      <c r="I25" s="13">
        <f t="shared" si="0"/>
        <v>0</v>
      </c>
    </row>
    <row r="26" spans="1:9" x14ac:dyDescent="0.25">
      <c r="A26" s="13">
        <v>1983</v>
      </c>
      <c r="B26" s="45"/>
      <c r="C26" s="45"/>
      <c r="D26" s="45"/>
      <c r="E26" s="45"/>
      <c r="F26" s="45"/>
      <c r="H26" s="13">
        <v>1983</v>
      </c>
      <c r="I26" s="13">
        <f t="shared" si="0"/>
        <v>0</v>
      </c>
    </row>
    <row r="27" spans="1:9" x14ac:dyDescent="0.25">
      <c r="A27" s="13">
        <v>1984</v>
      </c>
      <c r="B27" s="45"/>
      <c r="C27" s="45"/>
      <c r="D27" s="45"/>
      <c r="E27" s="45"/>
      <c r="F27" s="45"/>
      <c r="H27" s="13">
        <v>1984</v>
      </c>
      <c r="I27" s="13">
        <f t="shared" si="0"/>
        <v>0</v>
      </c>
    </row>
    <row r="28" spans="1:9" x14ac:dyDescent="0.25">
      <c r="A28" s="13">
        <v>1985</v>
      </c>
      <c r="B28" s="45"/>
      <c r="C28" s="45"/>
      <c r="D28" s="45"/>
      <c r="E28" s="45"/>
      <c r="F28" s="45"/>
      <c r="H28" s="13">
        <v>1985</v>
      </c>
      <c r="I28" s="13">
        <f t="shared" si="0"/>
        <v>0</v>
      </c>
    </row>
    <row r="29" spans="1:9" x14ac:dyDescent="0.25">
      <c r="A29" s="13">
        <v>1986</v>
      </c>
      <c r="B29" s="45"/>
      <c r="C29" s="45"/>
      <c r="D29" s="45"/>
      <c r="E29" s="45"/>
      <c r="F29" s="45"/>
      <c r="H29" s="13">
        <v>1986</v>
      </c>
      <c r="I29" s="13">
        <f t="shared" si="0"/>
        <v>0</v>
      </c>
    </row>
    <row r="30" spans="1:9" x14ac:dyDescent="0.25">
      <c r="A30" s="13">
        <v>1987</v>
      </c>
      <c r="B30" s="45"/>
      <c r="C30" s="45"/>
      <c r="D30" s="45"/>
      <c r="E30" s="45"/>
      <c r="F30" s="45"/>
      <c r="H30" s="13">
        <v>1987</v>
      </c>
      <c r="I30" s="13">
        <f t="shared" si="0"/>
        <v>0</v>
      </c>
    </row>
    <row r="31" spans="1:9" x14ac:dyDescent="0.25">
      <c r="A31" s="13">
        <v>1988</v>
      </c>
      <c r="B31" s="45"/>
      <c r="C31" s="45"/>
      <c r="D31" s="45"/>
      <c r="E31" s="45"/>
      <c r="F31" s="45"/>
      <c r="H31" s="13">
        <v>1988</v>
      </c>
      <c r="I31" s="13">
        <f t="shared" si="0"/>
        <v>0</v>
      </c>
    </row>
    <row r="32" spans="1:9" x14ac:dyDescent="0.25">
      <c r="A32" s="13">
        <v>1989</v>
      </c>
      <c r="B32" s="45"/>
      <c r="C32" s="45"/>
      <c r="D32" s="45"/>
      <c r="E32" s="45"/>
      <c r="F32" s="45"/>
      <c r="H32" s="13">
        <v>1989</v>
      </c>
      <c r="I32" s="13">
        <f t="shared" si="0"/>
        <v>0</v>
      </c>
    </row>
    <row r="33" spans="1:9" x14ac:dyDescent="0.25">
      <c r="A33" s="13">
        <v>1990</v>
      </c>
      <c r="B33" s="45"/>
      <c r="C33" s="45"/>
      <c r="D33" s="45"/>
      <c r="E33" s="45"/>
      <c r="F33" s="45"/>
      <c r="H33" s="13">
        <v>1990</v>
      </c>
      <c r="I33" s="13">
        <f t="shared" si="0"/>
        <v>0</v>
      </c>
    </row>
    <row r="34" spans="1:9" x14ac:dyDescent="0.25">
      <c r="A34" s="13">
        <v>1991</v>
      </c>
      <c r="B34" s="45"/>
      <c r="C34" s="45"/>
      <c r="D34" s="45"/>
      <c r="E34" s="45"/>
      <c r="F34" s="45"/>
      <c r="H34" s="13">
        <v>1991</v>
      </c>
      <c r="I34" s="13">
        <f t="shared" si="0"/>
        <v>0</v>
      </c>
    </row>
    <row r="35" spans="1:9" x14ac:dyDescent="0.25">
      <c r="A35" s="13">
        <v>1992</v>
      </c>
      <c r="B35" s="45"/>
      <c r="C35" s="45"/>
      <c r="D35" s="45"/>
      <c r="E35" s="45"/>
      <c r="F35" s="45"/>
      <c r="H35" s="13">
        <v>1992</v>
      </c>
      <c r="I35" s="13">
        <f t="shared" si="0"/>
        <v>0</v>
      </c>
    </row>
    <row r="36" spans="1:9" x14ac:dyDescent="0.25">
      <c r="A36" s="13">
        <v>1993</v>
      </c>
      <c r="B36" s="45"/>
      <c r="C36" s="45"/>
      <c r="D36" s="45"/>
      <c r="E36" s="45"/>
      <c r="F36" s="45"/>
      <c r="H36" s="13">
        <v>1993</v>
      </c>
      <c r="I36" s="13">
        <f t="shared" si="0"/>
        <v>0</v>
      </c>
    </row>
    <row r="37" spans="1:9" x14ac:dyDescent="0.25">
      <c r="A37" s="13">
        <v>1994</v>
      </c>
      <c r="B37" s="45"/>
      <c r="C37" s="45"/>
      <c r="D37" s="45"/>
      <c r="E37" s="45"/>
      <c r="F37" s="45"/>
      <c r="H37" s="13">
        <v>1994</v>
      </c>
      <c r="I37" s="13">
        <f t="shared" si="0"/>
        <v>0</v>
      </c>
    </row>
    <row r="38" spans="1:9" x14ac:dyDescent="0.25">
      <c r="A38" s="13">
        <v>1995</v>
      </c>
      <c r="B38" s="45"/>
      <c r="C38" s="45"/>
      <c r="D38" s="45"/>
      <c r="E38" s="45"/>
      <c r="F38" s="45"/>
      <c r="H38" s="13">
        <v>1995</v>
      </c>
      <c r="I38" s="13">
        <f t="shared" si="0"/>
        <v>0</v>
      </c>
    </row>
    <row r="39" spans="1:9" x14ac:dyDescent="0.25">
      <c r="A39" s="13">
        <v>1996</v>
      </c>
      <c r="B39" s="45"/>
      <c r="C39" s="45"/>
      <c r="D39" s="45"/>
      <c r="E39" s="45"/>
      <c r="F39" s="45"/>
      <c r="H39" s="13">
        <v>1996</v>
      </c>
      <c r="I39" s="13">
        <f t="shared" si="0"/>
        <v>0</v>
      </c>
    </row>
    <row r="40" spans="1:9" x14ac:dyDescent="0.25">
      <c r="A40" s="13">
        <v>1997</v>
      </c>
      <c r="B40" s="45"/>
      <c r="C40" s="45"/>
      <c r="D40" s="45"/>
      <c r="E40" s="45"/>
      <c r="F40" s="45"/>
      <c r="H40" s="13">
        <v>1997</v>
      </c>
      <c r="I40" s="13">
        <f t="shared" si="0"/>
        <v>0</v>
      </c>
    </row>
    <row r="41" spans="1:9" x14ac:dyDescent="0.25">
      <c r="A41" s="13">
        <v>1998</v>
      </c>
      <c r="B41" s="45"/>
      <c r="C41" s="45"/>
      <c r="D41" s="45"/>
      <c r="E41" s="45"/>
      <c r="F41" s="45"/>
      <c r="H41" s="13">
        <v>1998</v>
      </c>
      <c r="I41" s="13">
        <f t="shared" si="0"/>
        <v>0</v>
      </c>
    </row>
    <row r="42" spans="1:9" x14ac:dyDescent="0.25">
      <c r="A42" s="13">
        <v>1999</v>
      </c>
      <c r="B42" s="45"/>
      <c r="C42" s="45"/>
      <c r="D42" s="45"/>
      <c r="E42" s="45"/>
      <c r="F42" s="45"/>
      <c r="H42" s="13">
        <v>1999</v>
      </c>
      <c r="I42" s="13">
        <f t="shared" si="0"/>
        <v>0</v>
      </c>
    </row>
    <row r="43" spans="1:9" x14ac:dyDescent="0.25">
      <c r="A43" s="13">
        <v>2000</v>
      </c>
      <c r="B43" s="45"/>
      <c r="C43" s="45"/>
      <c r="D43" s="45"/>
      <c r="E43" s="45"/>
      <c r="F43" s="45"/>
      <c r="H43" s="13">
        <v>2000</v>
      </c>
      <c r="I43" s="13">
        <f t="shared" si="0"/>
        <v>0</v>
      </c>
    </row>
    <row r="44" spans="1:9" x14ac:dyDescent="0.25">
      <c r="A44" s="13">
        <v>2001</v>
      </c>
      <c r="B44" s="45"/>
      <c r="C44" s="45"/>
      <c r="D44" s="45"/>
      <c r="E44" s="45"/>
      <c r="F44" s="45"/>
      <c r="H44" s="13">
        <v>2001</v>
      </c>
      <c r="I44" s="13">
        <f t="shared" si="0"/>
        <v>0</v>
      </c>
    </row>
    <row r="45" spans="1:9" x14ac:dyDescent="0.25">
      <c r="A45" s="13">
        <v>2002</v>
      </c>
      <c r="B45" s="45"/>
      <c r="C45" s="45"/>
      <c r="D45" s="45"/>
      <c r="E45" s="45"/>
      <c r="F45" s="45"/>
      <c r="H45" s="13">
        <v>2002</v>
      </c>
      <c r="I45" s="13">
        <f t="shared" si="0"/>
        <v>0</v>
      </c>
    </row>
    <row r="46" spans="1:9" x14ac:dyDescent="0.25">
      <c r="A46" s="13">
        <v>2003</v>
      </c>
      <c r="B46" s="45"/>
      <c r="C46" s="45"/>
      <c r="D46" s="45"/>
      <c r="E46" s="45"/>
      <c r="F46" s="45"/>
      <c r="H46" s="13">
        <v>2003</v>
      </c>
      <c r="I46" s="13">
        <f t="shared" si="0"/>
        <v>0</v>
      </c>
    </row>
    <row r="47" spans="1:9" x14ac:dyDescent="0.25">
      <c r="A47" s="13">
        <v>2004</v>
      </c>
      <c r="B47" s="45"/>
      <c r="C47" s="45"/>
      <c r="D47" s="45"/>
      <c r="E47" s="45"/>
      <c r="F47" s="45"/>
      <c r="H47" s="13">
        <v>2004</v>
      </c>
      <c r="I47" s="13">
        <f t="shared" si="0"/>
        <v>0</v>
      </c>
    </row>
    <row r="48" spans="1:9" x14ac:dyDescent="0.25">
      <c r="A48" s="13">
        <v>2005</v>
      </c>
      <c r="B48" s="45">
        <v>42719</v>
      </c>
      <c r="C48" s="45">
        <v>391</v>
      </c>
      <c r="D48" s="45">
        <v>527</v>
      </c>
      <c r="E48" s="45">
        <v>-136</v>
      </c>
      <c r="F48" s="45">
        <v>1</v>
      </c>
      <c r="H48" s="13">
        <v>2005</v>
      </c>
      <c r="I48" s="13">
        <f t="shared" si="0"/>
        <v>1</v>
      </c>
    </row>
    <row r="49" spans="1:9" x14ac:dyDescent="0.25">
      <c r="A49" s="13">
        <v>2006</v>
      </c>
      <c r="B49" s="45">
        <v>43069</v>
      </c>
      <c r="C49" s="45">
        <v>440</v>
      </c>
      <c r="D49" s="45">
        <v>517</v>
      </c>
      <c r="E49" s="45">
        <v>-77</v>
      </c>
      <c r="F49" s="45">
        <v>1</v>
      </c>
      <c r="H49" s="13">
        <v>2006</v>
      </c>
      <c r="I49" s="13">
        <f t="shared" si="0"/>
        <v>1</v>
      </c>
    </row>
    <row r="50" spans="1:9" x14ac:dyDescent="0.25">
      <c r="A50" s="13">
        <v>2007</v>
      </c>
      <c r="B50" s="45">
        <v>43371</v>
      </c>
      <c r="C50" s="45">
        <v>420</v>
      </c>
      <c r="D50" s="45">
        <v>515</v>
      </c>
      <c r="E50" s="45">
        <v>-95</v>
      </c>
      <c r="F50" s="45">
        <v>2</v>
      </c>
      <c r="H50" s="13">
        <v>2007</v>
      </c>
      <c r="I50" s="13">
        <f t="shared" si="0"/>
        <v>2</v>
      </c>
    </row>
    <row r="51" spans="1:9" x14ac:dyDescent="0.25">
      <c r="A51" s="13">
        <v>2008</v>
      </c>
      <c r="B51" s="45">
        <v>43545</v>
      </c>
      <c r="C51" s="45">
        <v>446</v>
      </c>
      <c r="D51" s="45">
        <v>516</v>
      </c>
      <c r="E51" s="45">
        <v>-70</v>
      </c>
      <c r="F51" s="45">
        <v>1</v>
      </c>
      <c r="H51" s="13">
        <v>2008</v>
      </c>
      <c r="I51" s="13">
        <f t="shared" si="0"/>
        <v>1</v>
      </c>
    </row>
    <row r="52" spans="1:9" x14ac:dyDescent="0.25">
      <c r="A52" s="13">
        <v>2009</v>
      </c>
      <c r="B52" s="45">
        <v>43750</v>
      </c>
      <c r="C52" s="45">
        <v>503</v>
      </c>
      <c r="D52" s="45">
        <v>545</v>
      </c>
      <c r="E52" s="45">
        <v>-42</v>
      </c>
      <c r="F52" s="45">
        <v>5</v>
      </c>
      <c r="H52" s="13">
        <v>2009</v>
      </c>
      <c r="I52" s="13">
        <f t="shared" si="0"/>
        <v>5</v>
      </c>
    </row>
    <row r="53" spans="1:9" x14ac:dyDescent="0.25">
      <c r="A53" s="13">
        <v>2010</v>
      </c>
      <c r="B53" s="45">
        <v>43993</v>
      </c>
      <c r="C53" s="45">
        <v>469</v>
      </c>
      <c r="D53" s="45">
        <v>541</v>
      </c>
      <c r="E53" s="45">
        <v>-72</v>
      </c>
      <c r="F53" s="45">
        <v>4</v>
      </c>
      <c r="H53" s="13">
        <v>2010</v>
      </c>
      <c r="I53" s="13">
        <f t="shared" si="0"/>
        <v>4</v>
      </c>
    </row>
    <row r="54" spans="1:9" x14ac:dyDescent="0.25">
      <c r="A54" s="12">
        <v>2011</v>
      </c>
      <c r="B54" s="46">
        <v>53393</v>
      </c>
      <c r="C54" s="46">
        <v>428</v>
      </c>
      <c r="D54" s="46">
        <v>568</v>
      </c>
      <c r="E54" s="46">
        <v>-140</v>
      </c>
      <c r="F54" s="46">
        <v>3</v>
      </c>
      <c r="H54" s="12">
        <v>2011</v>
      </c>
      <c r="I54" s="13">
        <f t="shared" si="0"/>
        <v>3</v>
      </c>
    </row>
    <row r="55" spans="1:9" x14ac:dyDescent="0.25">
      <c r="A55" s="22">
        <v>2012</v>
      </c>
      <c r="B55" s="46">
        <v>53424</v>
      </c>
      <c r="C55" s="46">
        <v>417</v>
      </c>
      <c r="D55" s="46">
        <v>551</v>
      </c>
      <c r="E55" s="46">
        <v>-134</v>
      </c>
      <c r="F55" s="46">
        <v>2</v>
      </c>
      <c r="H55" s="22">
        <v>2012</v>
      </c>
      <c r="I55" s="12">
        <f t="shared" si="0"/>
        <v>2</v>
      </c>
    </row>
    <row r="56" spans="1:9" x14ac:dyDescent="0.25">
      <c r="A56" s="22">
        <v>2013</v>
      </c>
      <c r="B56" s="46">
        <v>53394</v>
      </c>
      <c r="C56" s="46">
        <v>440</v>
      </c>
      <c r="D56" s="46">
        <v>541</v>
      </c>
      <c r="E56" s="46">
        <v>-101</v>
      </c>
      <c r="F56" s="46">
        <v>2</v>
      </c>
      <c r="H56" s="22">
        <v>2013</v>
      </c>
      <c r="I56" s="12">
        <f t="shared" si="0"/>
        <v>2</v>
      </c>
    </row>
    <row r="57" spans="1:9" x14ac:dyDescent="0.25">
      <c r="A57" s="22">
        <v>2014</v>
      </c>
      <c r="B57" s="46">
        <v>53387</v>
      </c>
      <c r="C57" s="46">
        <v>458</v>
      </c>
      <c r="D57" s="46">
        <v>560</v>
      </c>
      <c r="E57" s="46">
        <v>-102</v>
      </c>
      <c r="F57" s="46">
        <v>3</v>
      </c>
      <c r="H57" s="22">
        <v>2014</v>
      </c>
      <c r="I57" s="12">
        <f t="shared" si="0"/>
        <v>3</v>
      </c>
    </row>
    <row r="58" spans="1:9" x14ac:dyDescent="0.25">
      <c r="A58" s="22">
        <v>2015</v>
      </c>
      <c r="B58" s="46">
        <v>53351</v>
      </c>
      <c r="C58" s="46">
        <v>467</v>
      </c>
      <c r="D58" s="46">
        <v>570</v>
      </c>
      <c r="E58" s="46">
        <v>-103</v>
      </c>
      <c r="F58" s="46">
        <v>4</v>
      </c>
      <c r="H58" s="22">
        <v>2015</v>
      </c>
      <c r="I58" s="12">
        <f t="shared" si="0"/>
        <v>4</v>
      </c>
    </row>
    <row r="59" spans="1:9" x14ac:dyDescent="0.25">
      <c r="A59" s="22">
        <v>2016</v>
      </c>
      <c r="B59" s="46">
        <v>53348</v>
      </c>
      <c r="C59" s="46">
        <v>472</v>
      </c>
      <c r="D59" s="46">
        <v>614</v>
      </c>
      <c r="E59" s="46">
        <v>-142</v>
      </c>
      <c r="F59" s="46">
        <v>0</v>
      </c>
      <c r="H59" s="22">
        <v>2016</v>
      </c>
      <c r="I59" s="12">
        <f t="shared" si="0"/>
        <v>0</v>
      </c>
    </row>
    <row r="60" spans="1:9" x14ac:dyDescent="0.25">
      <c r="A60" s="22">
        <v>2017</v>
      </c>
      <c r="B60" s="46">
        <v>53350</v>
      </c>
      <c r="C60" s="46">
        <v>491</v>
      </c>
      <c r="D60" s="46">
        <v>611</v>
      </c>
      <c r="E60" s="46">
        <v>-120</v>
      </c>
      <c r="F60" s="46">
        <v>2</v>
      </c>
      <c r="H60" s="22">
        <v>2017</v>
      </c>
      <c r="I60" s="12">
        <f t="shared" si="0"/>
        <v>2</v>
      </c>
    </row>
    <row r="61" spans="1:9" x14ac:dyDescent="0.25">
      <c r="A61" s="22">
        <v>2018</v>
      </c>
      <c r="B61" s="46">
        <v>53377</v>
      </c>
      <c r="C61" s="46">
        <v>477</v>
      </c>
      <c r="D61" s="46">
        <v>635</v>
      </c>
      <c r="E61" s="46">
        <v>-158</v>
      </c>
      <c r="F61" s="46">
        <v>3</v>
      </c>
      <c r="H61" s="22">
        <v>2018</v>
      </c>
      <c r="I61" s="12">
        <f t="shared" si="0"/>
        <v>3</v>
      </c>
    </row>
    <row r="62" spans="1:9" x14ac:dyDescent="0.25">
      <c r="A62" s="22">
        <v>2019</v>
      </c>
      <c r="B62" s="46">
        <v>53388</v>
      </c>
      <c r="C62" s="46">
        <v>507</v>
      </c>
      <c r="D62" s="46">
        <v>649</v>
      </c>
      <c r="E62" s="46">
        <v>-142</v>
      </c>
      <c r="F62" s="46">
        <v>2</v>
      </c>
      <c r="H62" s="22">
        <v>2019</v>
      </c>
      <c r="I62" s="12">
        <f>F62</f>
        <v>2</v>
      </c>
    </row>
    <row r="63" spans="1:9" x14ac:dyDescent="0.25">
      <c r="A63" s="22">
        <v>2020</v>
      </c>
      <c r="B63" s="46">
        <v>53249</v>
      </c>
      <c r="C63" s="46">
        <v>443</v>
      </c>
      <c r="D63" s="46">
        <v>813</v>
      </c>
      <c r="E63" s="46">
        <v>-370</v>
      </c>
      <c r="F63" s="46">
        <v>0</v>
      </c>
      <c r="H63" s="22">
        <v>2020</v>
      </c>
      <c r="I63" s="12">
        <f>F63</f>
        <v>0</v>
      </c>
    </row>
    <row r="64" spans="1:9" x14ac:dyDescent="0.25">
      <c r="A64" s="22">
        <v>2021</v>
      </c>
      <c r="B64" s="46">
        <v>52958</v>
      </c>
      <c r="C64" s="46">
        <v>469</v>
      </c>
      <c r="D64" s="46">
        <v>893</v>
      </c>
      <c r="E64" s="46">
        <v>-424</v>
      </c>
      <c r="F64" s="46">
        <v>2</v>
      </c>
      <c r="H64" s="22">
        <v>2021</v>
      </c>
      <c r="I64" s="12">
        <f>F64</f>
        <v>2</v>
      </c>
    </row>
    <row r="65" spans="1:9" x14ac:dyDescent="0.25">
      <c r="A65" s="21">
        <v>2022</v>
      </c>
      <c r="B65" s="78">
        <v>54180</v>
      </c>
      <c r="C65" s="78">
        <v>479</v>
      </c>
      <c r="D65" s="78">
        <v>667</v>
      </c>
      <c r="E65" s="78">
        <v>-188</v>
      </c>
      <c r="F65" s="78">
        <v>4</v>
      </c>
      <c r="H65" s="21">
        <v>2022</v>
      </c>
      <c r="I65" s="14">
        <f>F65</f>
        <v>4</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Пантелеј</v>
      </c>
    </row>
    <row r="2" spans="1:3" x14ac:dyDescent="0.25">
      <c r="A2" s="12"/>
      <c r="B2" s="12"/>
      <c r="C2" s="12"/>
    </row>
    <row r="3" spans="1:3" x14ac:dyDescent="0.25">
      <c r="B3" s="90" t="s">
        <v>658</v>
      </c>
      <c r="C3" s="90"/>
    </row>
    <row r="4" spans="1:3" x14ac:dyDescent="0.25">
      <c r="A4" s="14" t="s">
        <v>0</v>
      </c>
      <c r="B4" s="19" t="str">
        <f>" " &amp; A1</f>
        <v xml:space="preserve"> Пантелеј</v>
      </c>
      <c r="C4" s="19" t="s">
        <v>657</v>
      </c>
    </row>
    <row r="5" spans="1:3" x14ac:dyDescent="0.25">
      <c r="A5" s="13">
        <v>1961</v>
      </c>
      <c r="B5" s="45"/>
      <c r="C5" s="45">
        <v>20.399999999999999</v>
      </c>
    </row>
    <row r="6" spans="1:3" x14ac:dyDescent="0.25">
      <c r="A6" s="13">
        <v>1962</v>
      </c>
      <c r="B6" s="45"/>
      <c r="C6" s="45">
        <v>19.600000000000001</v>
      </c>
    </row>
    <row r="7" spans="1:3" x14ac:dyDescent="0.25">
      <c r="A7" s="13">
        <v>1963</v>
      </c>
      <c r="B7" s="45"/>
      <c r="C7" s="45">
        <v>19.2</v>
      </c>
    </row>
    <row r="8" spans="1:3" x14ac:dyDescent="0.25">
      <c r="A8" s="13">
        <v>1964</v>
      </c>
      <c r="B8" s="45"/>
      <c r="C8" s="45">
        <v>18.600000000000001</v>
      </c>
    </row>
    <row r="9" spans="1:3" x14ac:dyDescent="0.25">
      <c r="A9" s="13">
        <v>1965</v>
      </c>
      <c r="B9" s="45"/>
      <c r="C9" s="45">
        <v>18.899999999999999</v>
      </c>
    </row>
    <row r="10" spans="1:3" x14ac:dyDescent="0.25">
      <c r="A10" s="13">
        <v>1966</v>
      </c>
      <c r="B10" s="45"/>
      <c r="C10" s="45">
        <v>18.2</v>
      </c>
    </row>
    <row r="11" spans="1:3" x14ac:dyDescent="0.25">
      <c r="A11" s="13">
        <v>1967</v>
      </c>
      <c r="B11" s="45"/>
      <c r="C11" s="45">
        <v>18.2</v>
      </c>
    </row>
    <row r="12" spans="1:3" x14ac:dyDescent="0.25">
      <c r="A12" s="13">
        <v>1968</v>
      </c>
      <c r="B12" s="45"/>
      <c r="C12" s="45">
        <v>18.100000000000001</v>
      </c>
    </row>
    <row r="13" spans="1:3" x14ac:dyDescent="0.25">
      <c r="A13" s="13">
        <v>1969</v>
      </c>
      <c r="B13" s="45"/>
      <c r="C13" s="45">
        <v>18.3</v>
      </c>
    </row>
    <row r="14" spans="1:3" x14ac:dyDescent="0.25">
      <c r="A14" s="13">
        <v>1970</v>
      </c>
      <c r="B14" s="45"/>
      <c r="C14" s="45">
        <v>17.600000000000001</v>
      </c>
    </row>
    <row r="15" spans="1:3" x14ac:dyDescent="0.25">
      <c r="A15" s="13">
        <v>1971</v>
      </c>
      <c r="B15" s="45"/>
      <c r="C15" s="45">
        <v>17.899999999999999</v>
      </c>
    </row>
    <row r="16" spans="1:3" x14ac:dyDescent="0.25">
      <c r="A16" s="13">
        <v>1972</v>
      </c>
      <c r="B16" s="45"/>
      <c r="C16" s="45">
        <v>18.100000000000001</v>
      </c>
    </row>
    <row r="17" spans="1:3" x14ac:dyDescent="0.25">
      <c r="A17" s="13">
        <v>1973</v>
      </c>
      <c r="B17" s="45"/>
      <c r="C17" s="45">
        <v>18.100000000000001</v>
      </c>
    </row>
    <row r="18" spans="1:3" x14ac:dyDescent="0.25">
      <c r="A18" s="13">
        <v>1974</v>
      </c>
      <c r="B18" s="45"/>
      <c r="C18" s="45">
        <v>18.399999999999999</v>
      </c>
    </row>
    <row r="19" spans="1:3" x14ac:dyDescent="0.25">
      <c r="A19" s="13">
        <v>1975</v>
      </c>
      <c r="B19" s="45"/>
      <c r="C19" s="45">
        <v>18.5</v>
      </c>
    </row>
    <row r="20" spans="1:3" x14ac:dyDescent="0.25">
      <c r="A20" s="13">
        <v>1976</v>
      </c>
      <c r="B20" s="45"/>
      <c r="C20" s="45">
        <v>18.600000000000001</v>
      </c>
    </row>
    <row r="21" spans="1:3" x14ac:dyDescent="0.25">
      <c r="A21" s="13">
        <v>1977</v>
      </c>
      <c r="B21" s="45"/>
      <c r="C21" s="45">
        <v>18</v>
      </c>
    </row>
    <row r="22" spans="1:3" x14ac:dyDescent="0.25">
      <c r="A22" s="13">
        <v>1978</v>
      </c>
      <c r="B22" s="45"/>
      <c r="C22" s="45">
        <v>17.600000000000001</v>
      </c>
    </row>
    <row r="23" spans="1:3" x14ac:dyDescent="0.25">
      <c r="A23" s="13">
        <v>1979</v>
      </c>
      <c r="B23" s="45"/>
      <c r="C23" s="45">
        <v>17.3</v>
      </c>
    </row>
    <row r="24" spans="1:3" x14ac:dyDescent="0.25">
      <c r="A24" s="13">
        <v>1980</v>
      </c>
      <c r="B24" s="45"/>
      <c r="C24" s="45">
        <v>17.600000000000001</v>
      </c>
    </row>
    <row r="25" spans="1:3" x14ac:dyDescent="0.25">
      <c r="A25" s="13">
        <v>1981</v>
      </c>
      <c r="B25" s="45"/>
      <c r="C25" s="45">
        <v>16.3</v>
      </c>
    </row>
    <row r="26" spans="1:3" x14ac:dyDescent="0.25">
      <c r="A26" s="13">
        <v>1982</v>
      </c>
      <c r="B26" s="45"/>
      <c r="C26" s="45">
        <v>17</v>
      </c>
    </row>
    <row r="27" spans="1:3" x14ac:dyDescent="0.25">
      <c r="A27" s="13">
        <v>1983</v>
      </c>
      <c r="B27" s="45"/>
      <c r="C27" s="45">
        <v>16.8</v>
      </c>
    </row>
    <row r="28" spans="1:3" x14ac:dyDescent="0.25">
      <c r="A28" s="13">
        <v>1984</v>
      </c>
      <c r="B28" s="45"/>
      <c r="C28" s="45">
        <v>17.2</v>
      </c>
    </row>
    <row r="29" spans="1:3" x14ac:dyDescent="0.25">
      <c r="A29" s="13">
        <v>1985</v>
      </c>
      <c r="B29" s="45"/>
      <c r="C29" s="45">
        <v>16.399999999999999</v>
      </c>
    </row>
    <row r="30" spans="1:3" x14ac:dyDescent="0.25">
      <c r="A30" s="13">
        <v>1986</v>
      </c>
      <c r="B30" s="45"/>
      <c r="C30" s="45">
        <v>16.100000000000001</v>
      </c>
    </row>
    <row r="31" spans="1:3" x14ac:dyDescent="0.25">
      <c r="A31" s="13">
        <v>1987</v>
      </c>
      <c r="B31" s="45"/>
      <c r="C31" s="45">
        <v>16.100000000000001</v>
      </c>
    </row>
    <row r="32" spans="1:3" x14ac:dyDescent="0.25">
      <c r="A32" s="13">
        <v>1988</v>
      </c>
      <c r="B32" s="45"/>
      <c r="C32" s="45">
        <v>16</v>
      </c>
    </row>
    <row r="33" spans="1:3" x14ac:dyDescent="0.25">
      <c r="A33" s="13">
        <v>1989</v>
      </c>
      <c r="B33" s="45"/>
      <c r="C33" s="45">
        <v>15</v>
      </c>
    </row>
    <row r="34" spans="1:3" x14ac:dyDescent="0.25">
      <c r="A34" s="13">
        <v>1990</v>
      </c>
      <c r="B34" s="45"/>
      <c r="C34" s="45">
        <v>15</v>
      </c>
    </row>
    <row r="35" spans="1:3" x14ac:dyDescent="0.25">
      <c r="A35" s="13">
        <v>1991</v>
      </c>
      <c r="B35" s="45"/>
      <c r="C35" s="45">
        <v>14.6</v>
      </c>
    </row>
    <row r="36" spans="1:3" x14ac:dyDescent="0.25">
      <c r="A36" s="13">
        <v>1992</v>
      </c>
      <c r="B36" s="45"/>
      <c r="C36" s="45">
        <v>13.3</v>
      </c>
    </row>
    <row r="37" spans="1:3" x14ac:dyDescent="0.25">
      <c r="A37" s="13">
        <v>1993</v>
      </c>
      <c r="B37" s="45"/>
      <c r="C37" s="45">
        <v>13.4</v>
      </c>
    </row>
    <row r="38" spans="1:3" x14ac:dyDescent="0.25">
      <c r="A38" s="13">
        <v>1994</v>
      </c>
      <c r="B38" s="45"/>
      <c r="C38" s="45">
        <v>13</v>
      </c>
    </row>
    <row r="39" spans="1:3" x14ac:dyDescent="0.25">
      <c r="A39" s="13">
        <v>1995</v>
      </c>
      <c r="B39" s="45"/>
      <c r="C39" s="45">
        <v>13.2</v>
      </c>
    </row>
    <row r="40" spans="1:3" x14ac:dyDescent="0.25">
      <c r="A40" s="13">
        <v>1996</v>
      </c>
      <c r="B40" s="45"/>
      <c r="C40" s="45">
        <v>12.9</v>
      </c>
    </row>
    <row r="41" spans="1:3" x14ac:dyDescent="0.25">
      <c r="A41" s="13">
        <v>1997</v>
      </c>
      <c r="B41" s="45"/>
      <c r="C41" s="45">
        <v>12.2</v>
      </c>
    </row>
    <row r="42" spans="1:3" x14ac:dyDescent="0.25">
      <c r="A42" s="13">
        <v>1998</v>
      </c>
      <c r="B42" s="45"/>
      <c r="C42" s="45">
        <v>9.6999999999999993</v>
      </c>
    </row>
    <row r="43" spans="1:3" x14ac:dyDescent="0.25">
      <c r="A43" s="13">
        <v>1999</v>
      </c>
      <c r="B43" s="45"/>
      <c r="C43" s="45">
        <v>9.1999999999999993</v>
      </c>
    </row>
    <row r="44" spans="1:3" x14ac:dyDescent="0.25">
      <c r="A44" s="13">
        <v>2000</v>
      </c>
      <c r="B44" s="45"/>
      <c r="C44" s="45">
        <v>9.4</v>
      </c>
    </row>
    <row r="45" spans="1:3" x14ac:dyDescent="0.25">
      <c r="A45" s="13">
        <v>2001</v>
      </c>
      <c r="B45" s="45"/>
      <c r="C45" s="45">
        <v>9.9</v>
      </c>
    </row>
    <row r="46" spans="1:3" x14ac:dyDescent="0.25">
      <c r="A46" s="13">
        <v>2002</v>
      </c>
      <c r="B46" s="45"/>
      <c r="C46" s="45">
        <v>10.4</v>
      </c>
    </row>
    <row r="47" spans="1:3" x14ac:dyDescent="0.25">
      <c r="A47" s="13">
        <v>2003</v>
      </c>
      <c r="B47" s="45"/>
      <c r="C47" s="45">
        <v>10.6</v>
      </c>
    </row>
    <row r="48" spans="1:3" x14ac:dyDescent="0.25">
      <c r="A48" s="13">
        <v>2004</v>
      </c>
      <c r="B48" s="45"/>
      <c r="C48" s="45">
        <v>10.5</v>
      </c>
    </row>
    <row r="49" spans="1:3" x14ac:dyDescent="0.25">
      <c r="A49" s="13">
        <v>2005</v>
      </c>
      <c r="B49" s="45">
        <v>9.1999999999999993</v>
      </c>
      <c r="C49" s="45">
        <v>9.6999999999999993</v>
      </c>
    </row>
    <row r="50" spans="1:3" x14ac:dyDescent="0.25">
      <c r="A50" s="13">
        <v>2006</v>
      </c>
      <c r="B50" s="45">
        <v>10.199999999999999</v>
      </c>
      <c r="C50" s="45">
        <v>9.6</v>
      </c>
    </row>
    <row r="51" spans="1:3" x14ac:dyDescent="0.25">
      <c r="A51" s="13">
        <v>2007</v>
      </c>
      <c r="B51" s="45">
        <v>9.6999999999999993</v>
      </c>
      <c r="C51" s="45">
        <v>9.1999999999999993</v>
      </c>
    </row>
    <row r="52" spans="1:3" x14ac:dyDescent="0.25">
      <c r="A52" s="13">
        <v>2008</v>
      </c>
      <c r="B52" s="45">
        <v>10.199999999999999</v>
      </c>
      <c r="C52" s="45">
        <v>9.4</v>
      </c>
    </row>
    <row r="53" spans="1:3" x14ac:dyDescent="0.25">
      <c r="A53" s="13">
        <v>2009</v>
      </c>
      <c r="B53" s="45">
        <v>11.5</v>
      </c>
      <c r="C53" s="45">
        <v>9.6</v>
      </c>
    </row>
    <row r="54" spans="1:3" x14ac:dyDescent="0.25">
      <c r="A54" s="13">
        <v>2010</v>
      </c>
      <c r="B54" s="45">
        <v>10.7</v>
      </c>
      <c r="C54" s="45">
        <v>9.4</v>
      </c>
    </row>
    <row r="55" spans="1:3" x14ac:dyDescent="0.25">
      <c r="A55" s="12">
        <v>2011</v>
      </c>
      <c r="B55" s="46">
        <v>8</v>
      </c>
      <c r="C55" s="46">
        <v>9.1</v>
      </c>
    </row>
    <row r="56" spans="1:3" x14ac:dyDescent="0.25">
      <c r="A56" s="22">
        <v>2012</v>
      </c>
      <c r="B56" s="46">
        <v>7.8</v>
      </c>
      <c r="C56" s="46">
        <v>9.3000000000000007</v>
      </c>
    </row>
    <row r="57" spans="1:3" x14ac:dyDescent="0.25">
      <c r="A57" s="22">
        <v>2013</v>
      </c>
      <c r="B57" s="46">
        <v>8.1999999999999993</v>
      </c>
      <c r="C57" s="46">
        <v>9.1</v>
      </c>
    </row>
    <row r="58" spans="1:3" x14ac:dyDescent="0.25">
      <c r="A58" s="22">
        <v>2014</v>
      </c>
      <c r="B58" s="46">
        <v>8.6</v>
      </c>
      <c r="C58" s="46">
        <v>9.3000000000000007</v>
      </c>
    </row>
    <row r="59" spans="1:3" x14ac:dyDescent="0.25">
      <c r="A59" s="22">
        <v>2015</v>
      </c>
      <c r="B59" s="46">
        <v>8.8000000000000007</v>
      </c>
      <c r="C59" s="46">
        <v>9.3000000000000007</v>
      </c>
    </row>
    <row r="60" spans="1:3" x14ac:dyDescent="0.25">
      <c r="A60" s="22">
        <v>2016</v>
      </c>
      <c r="B60" s="46">
        <v>8.8000000000000007</v>
      </c>
      <c r="C60" s="46">
        <v>9.1999999999999993</v>
      </c>
    </row>
    <row r="61" spans="1:3" x14ac:dyDescent="0.25">
      <c r="A61" s="22">
        <v>2017</v>
      </c>
      <c r="B61" s="46">
        <v>9.1999999999999993</v>
      </c>
      <c r="C61" s="46">
        <v>9.1999999999999993</v>
      </c>
    </row>
    <row r="62" spans="1:3" x14ac:dyDescent="0.25">
      <c r="A62" s="22">
        <v>2018</v>
      </c>
      <c r="B62" s="46">
        <v>8.9</v>
      </c>
      <c r="C62" s="46">
        <v>9.1999999999999993</v>
      </c>
    </row>
    <row r="63" spans="1:3" x14ac:dyDescent="0.25">
      <c r="A63" s="22">
        <v>2019</v>
      </c>
      <c r="B63" s="46">
        <v>9.5</v>
      </c>
      <c r="C63" s="46">
        <v>9.3000000000000007</v>
      </c>
    </row>
    <row r="64" spans="1:3" x14ac:dyDescent="0.25">
      <c r="A64" s="22">
        <v>2020</v>
      </c>
      <c r="B64" s="46">
        <v>8.3000000000000007</v>
      </c>
      <c r="C64" s="46">
        <v>8.9</v>
      </c>
    </row>
    <row r="65" spans="1:3" x14ac:dyDescent="0.25">
      <c r="A65" s="22">
        <v>2021</v>
      </c>
      <c r="B65" s="46">
        <v>8.9</v>
      </c>
      <c r="C65" s="46">
        <v>9.1</v>
      </c>
    </row>
    <row r="66" spans="1:3" x14ac:dyDescent="0.25">
      <c r="A66" s="21">
        <v>2022</v>
      </c>
      <c r="B66" s="78">
        <v>8.8000000000000007</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Пантелеј</v>
      </c>
    </row>
    <row r="2" spans="1:3" x14ac:dyDescent="0.25">
      <c r="A2" s="12"/>
      <c r="B2" s="12"/>
      <c r="C2" s="12"/>
    </row>
    <row r="3" spans="1:3" x14ac:dyDescent="0.25">
      <c r="B3" s="90" t="s">
        <v>659</v>
      </c>
      <c r="C3" s="90"/>
    </row>
    <row r="4" spans="1:3" x14ac:dyDescent="0.25">
      <c r="A4" s="14" t="s">
        <v>0</v>
      </c>
      <c r="B4" s="19" t="str">
        <f>" " &amp; A1</f>
        <v xml:space="preserve"> Пантелеј</v>
      </c>
      <c r="C4" s="19" t="s">
        <v>657</v>
      </c>
    </row>
    <row r="5" spans="1:3" x14ac:dyDescent="0.25">
      <c r="A5" s="13">
        <v>1961</v>
      </c>
      <c r="B5" s="45"/>
      <c r="C5" s="45">
        <v>9.1</v>
      </c>
    </row>
    <row r="6" spans="1:3" x14ac:dyDescent="0.25">
      <c r="A6" s="13">
        <v>1962</v>
      </c>
      <c r="B6" s="45"/>
      <c r="C6" s="45">
        <v>10.1</v>
      </c>
    </row>
    <row r="7" spans="1:3" x14ac:dyDescent="0.25">
      <c r="A7" s="13">
        <v>1963</v>
      </c>
      <c r="B7" s="45"/>
      <c r="C7" s="45">
        <v>9</v>
      </c>
    </row>
    <row r="8" spans="1:3" x14ac:dyDescent="0.25">
      <c r="A8" s="13">
        <v>1964</v>
      </c>
      <c r="B8" s="45"/>
      <c r="C8" s="45">
        <v>9.5</v>
      </c>
    </row>
    <row r="9" spans="1:3" x14ac:dyDescent="0.25">
      <c r="A9" s="13">
        <v>1965</v>
      </c>
      <c r="B9" s="45"/>
      <c r="C9" s="45">
        <v>8.9</v>
      </c>
    </row>
    <row r="10" spans="1:3" x14ac:dyDescent="0.25">
      <c r="A10" s="13">
        <v>1966</v>
      </c>
      <c r="B10" s="45"/>
      <c r="C10" s="45">
        <v>8.1999999999999993</v>
      </c>
    </row>
    <row r="11" spans="1:3" x14ac:dyDescent="0.25">
      <c r="A11" s="13">
        <v>1967</v>
      </c>
      <c r="B11" s="45"/>
      <c r="C11" s="45">
        <v>9.1</v>
      </c>
    </row>
    <row r="12" spans="1:3" x14ac:dyDescent="0.25">
      <c r="A12" s="13">
        <v>1968</v>
      </c>
      <c r="B12" s="45"/>
      <c r="C12" s="45">
        <v>8.6999999999999993</v>
      </c>
    </row>
    <row r="13" spans="1:3" x14ac:dyDescent="0.25">
      <c r="A13" s="13">
        <v>1969</v>
      </c>
      <c r="B13" s="45"/>
      <c r="C13" s="45">
        <v>9.5</v>
      </c>
    </row>
    <row r="14" spans="1:3" x14ac:dyDescent="0.25">
      <c r="A14" s="13">
        <v>1970</v>
      </c>
      <c r="B14" s="45"/>
      <c r="C14" s="45">
        <v>9.3000000000000007</v>
      </c>
    </row>
    <row r="15" spans="1:3" x14ac:dyDescent="0.25">
      <c r="A15" s="13">
        <v>1971</v>
      </c>
      <c r="B15" s="45"/>
      <c r="C15" s="45">
        <v>9</v>
      </c>
    </row>
    <row r="16" spans="1:3" x14ac:dyDescent="0.25">
      <c r="A16" s="13">
        <v>1972</v>
      </c>
      <c r="B16" s="45"/>
      <c r="C16" s="45">
        <v>9.5</v>
      </c>
    </row>
    <row r="17" spans="1:3" x14ac:dyDescent="0.25">
      <c r="A17" s="13">
        <v>1973</v>
      </c>
      <c r="B17" s="45"/>
      <c r="C17" s="45">
        <v>9</v>
      </c>
    </row>
    <row r="18" spans="1:3" x14ac:dyDescent="0.25">
      <c r="A18" s="13">
        <v>1974</v>
      </c>
      <c r="B18" s="45"/>
      <c r="C18" s="45">
        <v>8.8000000000000007</v>
      </c>
    </row>
    <row r="19" spans="1:3" x14ac:dyDescent="0.25">
      <c r="A19" s="13">
        <v>1975</v>
      </c>
      <c r="B19" s="45"/>
      <c r="C19" s="45">
        <v>9.1</v>
      </c>
    </row>
    <row r="20" spans="1:3" x14ac:dyDescent="0.25">
      <c r="A20" s="13">
        <v>1976</v>
      </c>
      <c r="B20" s="45"/>
      <c r="C20" s="45">
        <v>8.9</v>
      </c>
    </row>
    <row r="21" spans="1:3" x14ac:dyDescent="0.25">
      <c r="A21" s="13">
        <v>1977</v>
      </c>
      <c r="B21" s="45"/>
      <c r="C21" s="45">
        <v>8.8000000000000007</v>
      </c>
    </row>
    <row r="22" spans="1:3" x14ac:dyDescent="0.25">
      <c r="A22" s="13">
        <v>1978</v>
      </c>
      <c r="B22" s="45"/>
      <c r="C22" s="45">
        <v>9</v>
      </c>
    </row>
    <row r="23" spans="1:3" x14ac:dyDescent="0.25">
      <c r="A23" s="13">
        <v>1979</v>
      </c>
      <c r="B23" s="45"/>
      <c r="C23" s="45">
        <v>9</v>
      </c>
    </row>
    <row r="24" spans="1:3" x14ac:dyDescent="0.25">
      <c r="A24" s="13">
        <v>1980</v>
      </c>
      <c r="B24" s="45"/>
      <c r="C24" s="45">
        <v>9.1999999999999993</v>
      </c>
    </row>
    <row r="25" spans="1:3" x14ac:dyDescent="0.25">
      <c r="A25" s="13">
        <v>1981</v>
      </c>
      <c r="B25" s="45"/>
      <c r="C25" s="45">
        <v>9.4</v>
      </c>
    </row>
    <row r="26" spans="1:3" x14ac:dyDescent="0.25">
      <c r="A26" s="13">
        <v>1982</v>
      </c>
      <c r="B26" s="45"/>
      <c r="C26" s="45">
        <v>9.5</v>
      </c>
    </row>
    <row r="27" spans="1:3" x14ac:dyDescent="0.25">
      <c r="A27" s="13">
        <v>1983</v>
      </c>
      <c r="B27" s="45"/>
      <c r="C27" s="45">
        <v>10.1</v>
      </c>
    </row>
    <row r="28" spans="1:3" x14ac:dyDescent="0.25">
      <c r="A28" s="13">
        <v>1984</v>
      </c>
      <c r="B28" s="45"/>
      <c r="C28" s="45">
        <v>9.9</v>
      </c>
    </row>
    <row r="29" spans="1:3" x14ac:dyDescent="0.25">
      <c r="A29" s="13">
        <v>1985</v>
      </c>
      <c r="B29" s="45"/>
      <c r="C29" s="45">
        <v>9.9</v>
      </c>
    </row>
    <row r="30" spans="1:3" x14ac:dyDescent="0.25">
      <c r="A30" s="13">
        <v>1986</v>
      </c>
      <c r="B30" s="45"/>
      <c r="C30" s="45">
        <v>9.9</v>
      </c>
    </row>
    <row r="31" spans="1:3" x14ac:dyDescent="0.25">
      <c r="A31" s="13">
        <v>1987</v>
      </c>
      <c r="B31" s="45"/>
      <c r="C31" s="45">
        <v>9.8000000000000007</v>
      </c>
    </row>
    <row r="32" spans="1:3" x14ac:dyDescent="0.25">
      <c r="A32" s="13">
        <v>1988</v>
      </c>
      <c r="B32" s="45"/>
      <c r="C32" s="45">
        <v>9.6999999999999993</v>
      </c>
    </row>
    <row r="33" spans="1:3" x14ac:dyDescent="0.25">
      <c r="A33" s="13">
        <v>1989</v>
      </c>
      <c r="B33" s="45"/>
      <c r="C33" s="45">
        <v>9.9</v>
      </c>
    </row>
    <row r="34" spans="1:3" x14ac:dyDescent="0.25">
      <c r="A34" s="13">
        <v>1990</v>
      </c>
      <c r="B34" s="45"/>
      <c r="C34" s="45">
        <v>9.6</v>
      </c>
    </row>
    <row r="35" spans="1:3" x14ac:dyDescent="0.25">
      <c r="A35" s="13">
        <v>1991</v>
      </c>
      <c r="B35" s="45"/>
      <c r="C35" s="45">
        <v>10</v>
      </c>
    </row>
    <row r="36" spans="1:3" x14ac:dyDescent="0.25">
      <c r="A36" s="13">
        <v>1992</v>
      </c>
      <c r="B36" s="45"/>
      <c r="C36" s="45">
        <v>10.3</v>
      </c>
    </row>
    <row r="37" spans="1:3" x14ac:dyDescent="0.25">
      <c r="A37" s="13">
        <v>1993</v>
      </c>
      <c r="B37" s="45"/>
      <c r="C37" s="45">
        <v>10.4</v>
      </c>
    </row>
    <row r="38" spans="1:3" x14ac:dyDescent="0.25">
      <c r="A38" s="13">
        <v>1994</v>
      </c>
      <c r="B38" s="45"/>
      <c r="C38" s="45">
        <v>10.199999999999999</v>
      </c>
    </row>
    <row r="39" spans="1:3" x14ac:dyDescent="0.25">
      <c r="A39" s="13">
        <v>1995</v>
      </c>
      <c r="B39" s="45"/>
      <c r="C39" s="45">
        <v>10.3</v>
      </c>
    </row>
    <row r="40" spans="1:3" x14ac:dyDescent="0.25">
      <c r="A40" s="13">
        <v>1996</v>
      </c>
      <c r="B40" s="45"/>
      <c r="C40" s="45">
        <v>10.7</v>
      </c>
    </row>
    <row r="41" spans="1:3" x14ac:dyDescent="0.25">
      <c r="A41" s="13">
        <v>1997</v>
      </c>
      <c r="B41" s="45"/>
      <c r="C41" s="45">
        <v>10.6</v>
      </c>
    </row>
    <row r="42" spans="1:3" x14ac:dyDescent="0.25">
      <c r="A42" s="13">
        <v>1998</v>
      </c>
      <c r="B42" s="45"/>
      <c r="C42" s="45">
        <v>12.6</v>
      </c>
    </row>
    <row r="43" spans="1:3" x14ac:dyDescent="0.25">
      <c r="A43" s="13">
        <v>1999</v>
      </c>
      <c r="B43" s="45"/>
      <c r="C43" s="45">
        <v>12.9</v>
      </c>
    </row>
    <row r="44" spans="1:3" x14ac:dyDescent="0.25">
      <c r="A44" s="13">
        <v>2000</v>
      </c>
      <c r="B44" s="45"/>
      <c r="C44" s="45">
        <v>13.2</v>
      </c>
    </row>
    <row r="45" spans="1:3" x14ac:dyDescent="0.25">
      <c r="A45" s="13">
        <v>2001</v>
      </c>
      <c r="B45" s="45"/>
      <c r="C45" s="45">
        <v>12.6</v>
      </c>
    </row>
    <row r="46" spans="1:3" x14ac:dyDescent="0.25">
      <c r="A46" s="13">
        <v>2002</v>
      </c>
      <c r="B46" s="45"/>
      <c r="C46" s="45">
        <v>13.7</v>
      </c>
    </row>
    <row r="47" spans="1:3" x14ac:dyDescent="0.25">
      <c r="A47" s="13">
        <v>2003</v>
      </c>
      <c r="B47" s="45"/>
      <c r="C47" s="45">
        <v>13.9</v>
      </c>
    </row>
    <row r="48" spans="1:3" x14ac:dyDescent="0.25">
      <c r="A48" s="13">
        <v>2004</v>
      </c>
      <c r="B48" s="45"/>
      <c r="C48" s="45">
        <v>14</v>
      </c>
    </row>
    <row r="49" spans="1:3" x14ac:dyDescent="0.25">
      <c r="A49" s="13">
        <v>2005</v>
      </c>
      <c r="B49" s="45">
        <v>12.3</v>
      </c>
      <c r="C49" s="45">
        <v>14.3</v>
      </c>
    </row>
    <row r="50" spans="1:3" x14ac:dyDescent="0.25">
      <c r="A50" s="13">
        <v>2006</v>
      </c>
      <c r="B50" s="45">
        <v>12</v>
      </c>
      <c r="C50" s="45">
        <v>13.9</v>
      </c>
    </row>
    <row r="51" spans="1:3" x14ac:dyDescent="0.25">
      <c r="A51" s="13">
        <v>2007</v>
      </c>
      <c r="B51" s="45">
        <v>11.9</v>
      </c>
      <c r="C51" s="45">
        <v>13.9</v>
      </c>
    </row>
    <row r="52" spans="1:3" x14ac:dyDescent="0.25">
      <c r="A52" s="13">
        <v>2008</v>
      </c>
      <c r="B52" s="45">
        <v>11.8</v>
      </c>
      <c r="C52" s="45">
        <v>14</v>
      </c>
    </row>
    <row r="53" spans="1:3" x14ac:dyDescent="0.25">
      <c r="A53" s="13">
        <v>2009</v>
      </c>
      <c r="B53" s="45">
        <v>12.5</v>
      </c>
      <c r="C53" s="45">
        <v>14.2</v>
      </c>
    </row>
    <row r="54" spans="1:3" x14ac:dyDescent="0.25">
      <c r="A54" s="13">
        <v>2010</v>
      </c>
      <c r="B54" s="45">
        <v>12.3</v>
      </c>
      <c r="C54" s="45">
        <v>14.2</v>
      </c>
    </row>
    <row r="55" spans="1:3" x14ac:dyDescent="0.25">
      <c r="A55" s="12">
        <v>2011</v>
      </c>
      <c r="B55" s="46">
        <v>10.6</v>
      </c>
      <c r="C55" s="46">
        <v>14.2</v>
      </c>
    </row>
    <row r="56" spans="1:3" x14ac:dyDescent="0.25">
      <c r="A56" s="22">
        <v>2012</v>
      </c>
      <c r="B56" s="46">
        <v>10.3</v>
      </c>
      <c r="C56" s="46">
        <v>14.2</v>
      </c>
    </row>
    <row r="57" spans="1:3" x14ac:dyDescent="0.25">
      <c r="A57" s="22">
        <v>2013</v>
      </c>
      <c r="B57" s="46">
        <v>10.1</v>
      </c>
      <c r="C57" s="46">
        <v>14</v>
      </c>
    </row>
    <row r="58" spans="1:3" x14ac:dyDescent="0.25">
      <c r="A58" s="22">
        <v>2014</v>
      </c>
      <c r="B58" s="46">
        <v>10.5</v>
      </c>
      <c r="C58" s="46">
        <v>14.2</v>
      </c>
    </row>
    <row r="59" spans="1:3" x14ac:dyDescent="0.25">
      <c r="A59" s="22">
        <v>2015</v>
      </c>
      <c r="B59" s="46">
        <v>10.7</v>
      </c>
      <c r="C59" s="46">
        <v>14.6</v>
      </c>
    </row>
    <row r="60" spans="1:3" x14ac:dyDescent="0.25">
      <c r="A60" s="22">
        <v>2016</v>
      </c>
      <c r="B60" s="46">
        <v>11.5</v>
      </c>
      <c r="C60" s="46">
        <v>14.3</v>
      </c>
    </row>
    <row r="61" spans="1:3" x14ac:dyDescent="0.25">
      <c r="A61" s="22">
        <v>2017</v>
      </c>
      <c r="B61" s="46">
        <v>11.5</v>
      </c>
      <c r="C61" s="46">
        <v>14.8</v>
      </c>
    </row>
    <row r="62" spans="1:3" x14ac:dyDescent="0.25">
      <c r="A62" s="22">
        <v>2018</v>
      </c>
      <c r="B62" s="46">
        <v>11.9</v>
      </c>
      <c r="C62" s="46">
        <v>14.6</v>
      </c>
    </row>
    <row r="63" spans="1:3" x14ac:dyDescent="0.25">
      <c r="A63" s="22">
        <v>2019</v>
      </c>
      <c r="B63" s="46">
        <v>12.2</v>
      </c>
      <c r="C63" s="46">
        <v>14.6</v>
      </c>
    </row>
    <row r="64" spans="1:3" x14ac:dyDescent="0.25">
      <c r="A64" s="22">
        <v>2020</v>
      </c>
      <c r="B64" s="46">
        <v>15.3</v>
      </c>
      <c r="C64" s="46">
        <v>16.899999999999999</v>
      </c>
    </row>
    <row r="65" spans="1:3" x14ac:dyDescent="0.25">
      <c r="A65" s="22">
        <v>2021</v>
      </c>
      <c r="B65" s="46">
        <v>16.899999999999999</v>
      </c>
      <c r="C65" s="46">
        <v>20</v>
      </c>
    </row>
    <row r="66" spans="1:3" x14ac:dyDescent="0.25">
      <c r="A66" s="21">
        <v>2022</v>
      </c>
      <c r="B66" s="78">
        <v>12.3</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Пантелеј</v>
      </c>
    </row>
    <row r="2" spans="1:3" x14ac:dyDescent="0.25">
      <c r="A2" s="12"/>
      <c r="B2" s="12"/>
      <c r="C2" s="12"/>
    </row>
    <row r="3" spans="1:3" x14ac:dyDescent="0.25">
      <c r="B3" s="90" t="s">
        <v>660</v>
      </c>
      <c r="C3" s="90"/>
    </row>
    <row r="4" spans="1:3" x14ac:dyDescent="0.25">
      <c r="A4" s="14" t="s">
        <v>0</v>
      </c>
      <c r="B4" s="19" t="str">
        <f>" " &amp; A1</f>
        <v xml:space="preserve"> Пантелеј</v>
      </c>
      <c r="C4" s="19" t="s">
        <v>657</v>
      </c>
    </row>
    <row r="5" spans="1:3" x14ac:dyDescent="0.25">
      <c r="A5" s="13">
        <v>1961</v>
      </c>
      <c r="B5" s="45"/>
      <c r="C5" s="45">
        <v>11.3</v>
      </c>
    </row>
    <row r="6" spans="1:3" x14ac:dyDescent="0.25">
      <c r="A6" s="13">
        <v>1962</v>
      </c>
      <c r="B6" s="45"/>
      <c r="C6" s="45">
        <v>9.5</v>
      </c>
    </row>
    <row r="7" spans="1:3" x14ac:dyDescent="0.25">
      <c r="A7" s="13">
        <v>1963</v>
      </c>
      <c r="B7" s="45"/>
      <c r="C7" s="45">
        <v>10.199999999999999</v>
      </c>
    </row>
    <row r="8" spans="1:3" x14ac:dyDescent="0.25">
      <c r="A8" s="13">
        <v>1964</v>
      </c>
      <c r="B8" s="45"/>
      <c r="C8" s="45">
        <v>9.1</v>
      </c>
    </row>
    <row r="9" spans="1:3" x14ac:dyDescent="0.25">
      <c r="A9" s="13">
        <v>1965</v>
      </c>
      <c r="B9" s="45"/>
      <c r="C9" s="45">
        <v>10</v>
      </c>
    </row>
    <row r="10" spans="1:3" x14ac:dyDescent="0.25">
      <c r="A10" s="13">
        <v>1966</v>
      </c>
      <c r="B10" s="45"/>
      <c r="C10" s="45">
        <v>10</v>
      </c>
    </row>
    <row r="11" spans="1:3" x14ac:dyDescent="0.25">
      <c r="A11" s="13">
        <v>1967</v>
      </c>
      <c r="B11" s="45"/>
      <c r="C11" s="45">
        <v>9.1</v>
      </c>
    </row>
    <row r="12" spans="1:3" x14ac:dyDescent="0.25">
      <c r="A12" s="13">
        <v>1968</v>
      </c>
      <c r="B12" s="45"/>
      <c r="C12" s="45">
        <v>9.4</v>
      </c>
    </row>
    <row r="13" spans="1:3" x14ac:dyDescent="0.25">
      <c r="A13" s="13">
        <v>1969</v>
      </c>
      <c r="B13" s="45"/>
      <c r="C13" s="45">
        <v>8.8000000000000007</v>
      </c>
    </row>
    <row r="14" spans="1:3" x14ac:dyDescent="0.25">
      <c r="A14" s="13">
        <v>1970</v>
      </c>
      <c r="B14" s="45"/>
      <c r="C14" s="45">
        <v>8.3000000000000007</v>
      </c>
    </row>
    <row r="15" spans="1:3" x14ac:dyDescent="0.25">
      <c r="A15" s="13">
        <v>1971</v>
      </c>
      <c r="B15" s="45"/>
      <c r="C15" s="45">
        <v>8.9</v>
      </c>
    </row>
    <row r="16" spans="1:3" x14ac:dyDescent="0.25">
      <c r="A16" s="13">
        <v>1972</v>
      </c>
      <c r="B16" s="45"/>
      <c r="C16" s="45">
        <v>8.6</v>
      </c>
    </row>
    <row r="17" spans="1:3" x14ac:dyDescent="0.25">
      <c r="A17" s="13">
        <v>1973</v>
      </c>
      <c r="B17" s="45"/>
      <c r="C17" s="45">
        <v>9.1</v>
      </c>
    </row>
    <row r="18" spans="1:3" x14ac:dyDescent="0.25">
      <c r="A18" s="13">
        <v>1974</v>
      </c>
      <c r="B18" s="45"/>
      <c r="C18" s="45">
        <v>9.6</v>
      </c>
    </row>
    <row r="19" spans="1:3" x14ac:dyDescent="0.25">
      <c r="A19" s="13">
        <v>1975</v>
      </c>
      <c r="B19" s="45"/>
      <c r="C19" s="45">
        <v>9.4</v>
      </c>
    </row>
    <row r="20" spans="1:3" x14ac:dyDescent="0.25">
      <c r="A20" s="13">
        <v>1976</v>
      </c>
      <c r="B20" s="45"/>
      <c r="C20" s="45">
        <v>9.6999999999999993</v>
      </c>
    </row>
    <row r="21" spans="1:3" x14ac:dyDescent="0.25">
      <c r="A21" s="13">
        <v>1977</v>
      </c>
      <c r="B21" s="45"/>
      <c r="C21" s="45">
        <v>9.1999999999999993</v>
      </c>
    </row>
    <row r="22" spans="1:3" x14ac:dyDescent="0.25">
      <c r="A22" s="13">
        <v>1978</v>
      </c>
      <c r="B22" s="45"/>
      <c r="C22" s="45">
        <v>8.6</v>
      </c>
    </row>
    <row r="23" spans="1:3" x14ac:dyDescent="0.25">
      <c r="A23" s="13">
        <v>1979</v>
      </c>
      <c r="B23" s="45"/>
      <c r="C23" s="45">
        <v>8.3000000000000007</v>
      </c>
    </row>
    <row r="24" spans="1:3" x14ac:dyDescent="0.25">
      <c r="A24" s="13">
        <v>1980</v>
      </c>
      <c r="B24" s="45"/>
      <c r="C24" s="45">
        <v>8.4</v>
      </c>
    </row>
    <row r="25" spans="1:3" x14ac:dyDescent="0.25">
      <c r="A25" s="13">
        <v>1981</v>
      </c>
      <c r="B25" s="45"/>
      <c r="C25" s="45">
        <v>6.9</v>
      </c>
    </row>
    <row r="26" spans="1:3" x14ac:dyDescent="0.25">
      <c r="A26" s="13">
        <v>1982</v>
      </c>
      <c r="B26" s="45"/>
      <c r="C26" s="45">
        <v>7.5</v>
      </c>
    </row>
    <row r="27" spans="1:3" x14ac:dyDescent="0.25">
      <c r="A27" s="13">
        <v>1983</v>
      </c>
      <c r="B27" s="45"/>
      <c r="C27" s="45">
        <v>6.7</v>
      </c>
    </row>
    <row r="28" spans="1:3" x14ac:dyDescent="0.25">
      <c r="A28" s="13">
        <v>1984</v>
      </c>
      <c r="B28" s="45"/>
      <c r="C28" s="45">
        <v>7.3</v>
      </c>
    </row>
    <row r="29" spans="1:3" x14ac:dyDescent="0.25">
      <c r="A29" s="13">
        <v>1985</v>
      </c>
      <c r="B29" s="45"/>
      <c r="C29" s="45">
        <v>6.5</v>
      </c>
    </row>
    <row r="30" spans="1:3" x14ac:dyDescent="0.25">
      <c r="A30" s="13">
        <v>1986</v>
      </c>
      <c r="B30" s="45"/>
      <c r="C30" s="45">
        <v>6.2</v>
      </c>
    </row>
    <row r="31" spans="1:3" x14ac:dyDescent="0.25">
      <c r="A31" s="13">
        <v>1987</v>
      </c>
      <c r="B31" s="45"/>
      <c r="C31" s="45">
        <v>6.3</v>
      </c>
    </row>
    <row r="32" spans="1:3" x14ac:dyDescent="0.25">
      <c r="A32" s="13">
        <v>1988</v>
      </c>
      <c r="B32" s="45"/>
      <c r="C32" s="45">
        <v>6.3</v>
      </c>
    </row>
    <row r="33" spans="1:3" x14ac:dyDescent="0.25">
      <c r="A33" s="13">
        <v>1989</v>
      </c>
      <c r="B33" s="45"/>
      <c r="C33" s="45">
        <v>5.0999999999999996</v>
      </c>
    </row>
    <row r="34" spans="1:3" x14ac:dyDescent="0.25">
      <c r="A34" s="13">
        <v>1990</v>
      </c>
      <c r="B34" s="45"/>
      <c r="C34" s="45">
        <v>5.4</v>
      </c>
    </row>
    <row r="35" spans="1:3" x14ac:dyDescent="0.25">
      <c r="A35" s="13">
        <v>1991</v>
      </c>
      <c r="B35" s="45"/>
      <c r="C35" s="45">
        <v>4.5999999999999996</v>
      </c>
    </row>
    <row r="36" spans="1:3" x14ac:dyDescent="0.25">
      <c r="A36" s="13">
        <v>1992</v>
      </c>
      <c r="B36" s="45"/>
      <c r="C36" s="45">
        <v>3</v>
      </c>
    </row>
    <row r="37" spans="1:3" x14ac:dyDescent="0.25">
      <c r="A37" s="13">
        <v>1993</v>
      </c>
      <c r="B37" s="45"/>
      <c r="C37" s="45">
        <v>3</v>
      </c>
    </row>
    <row r="38" spans="1:3" x14ac:dyDescent="0.25">
      <c r="A38" s="13">
        <v>1994</v>
      </c>
      <c r="B38" s="45"/>
      <c r="C38" s="45">
        <v>2.8</v>
      </c>
    </row>
    <row r="39" spans="1:3" x14ac:dyDescent="0.25">
      <c r="A39" s="13">
        <v>1995</v>
      </c>
      <c r="B39" s="45"/>
      <c r="C39" s="45">
        <v>2.9</v>
      </c>
    </row>
    <row r="40" spans="1:3" x14ac:dyDescent="0.25">
      <c r="A40" s="13">
        <v>1996</v>
      </c>
      <c r="B40" s="45"/>
      <c r="C40" s="45">
        <v>2.2000000000000002</v>
      </c>
    </row>
    <row r="41" spans="1:3" x14ac:dyDescent="0.25">
      <c r="A41" s="13">
        <v>1997</v>
      </c>
      <c r="B41" s="45"/>
      <c r="C41" s="45">
        <v>1.6</v>
      </c>
    </row>
    <row r="42" spans="1:3" x14ac:dyDescent="0.25">
      <c r="A42" s="13">
        <v>1998</v>
      </c>
      <c r="B42" s="45"/>
      <c r="C42" s="45">
        <v>-2.9</v>
      </c>
    </row>
    <row r="43" spans="1:3" x14ac:dyDescent="0.25">
      <c r="A43" s="13">
        <v>1999</v>
      </c>
      <c r="B43" s="45"/>
      <c r="C43" s="45">
        <v>-3.7</v>
      </c>
    </row>
    <row r="44" spans="1:3" x14ac:dyDescent="0.25">
      <c r="A44" s="13">
        <v>2000</v>
      </c>
      <c r="B44" s="45"/>
      <c r="C44" s="45">
        <v>-3.8</v>
      </c>
    </row>
    <row r="45" spans="1:3" x14ac:dyDescent="0.25">
      <c r="A45" s="13">
        <v>2001</v>
      </c>
      <c r="B45" s="45"/>
      <c r="C45" s="45">
        <v>-2.7</v>
      </c>
    </row>
    <row r="46" spans="1:3" x14ac:dyDescent="0.25">
      <c r="A46" s="13">
        <v>2002</v>
      </c>
      <c r="B46" s="45"/>
      <c r="C46" s="45">
        <v>-3.3</v>
      </c>
    </row>
    <row r="47" spans="1:3" x14ac:dyDescent="0.25">
      <c r="A47" s="13">
        <v>2003</v>
      </c>
      <c r="B47" s="45"/>
      <c r="C47" s="45">
        <v>-3.3</v>
      </c>
    </row>
    <row r="48" spans="1:3" x14ac:dyDescent="0.25">
      <c r="A48" s="13">
        <v>2004</v>
      </c>
      <c r="B48" s="45"/>
      <c r="C48" s="45">
        <v>-3.5</v>
      </c>
    </row>
    <row r="49" spans="1:3" x14ac:dyDescent="0.25">
      <c r="A49" s="13">
        <v>2005</v>
      </c>
      <c r="B49" s="45">
        <v>-3.1</v>
      </c>
      <c r="C49" s="45">
        <v>-4.5999999999999996</v>
      </c>
    </row>
    <row r="50" spans="1:3" x14ac:dyDescent="0.25">
      <c r="A50" s="13">
        <v>2006</v>
      </c>
      <c r="B50" s="45">
        <v>-1.8</v>
      </c>
      <c r="C50" s="45">
        <v>-4.3</v>
      </c>
    </row>
    <row r="51" spans="1:3" x14ac:dyDescent="0.25">
      <c r="A51" s="13">
        <v>2007</v>
      </c>
      <c r="B51" s="45">
        <v>-2.2000000000000002</v>
      </c>
      <c r="C51" s="45">
        <v>-4.7</v>
      </c>
    </row>
    <row r="52" spans="1:3" x14ac:dyDescent="0.25">
      <c r="A52" s="13">
        <v>2008</v>
      </c>
      <c r="B52" s="45">
        <v>-1.6</v>
      </c>
      <c r="C52" s="45">
        <v>-4.5999999999999996</v>
      </c>
    </row>
    <row r="53" spans="1:3" x14ac:dyDescent="0.25">
      <c r="A53" s="13">
        <v>2009</v>
      </c>
      <c r="B53" s="45">
        <v>-1</v>
      </c>
      <c r="C53" s="45">
        <v>-4.5999999999999996</v>
      </c>
    </row>
    <row r="54" spans="1:3" x14ac:dyDescent="0.25">
      <c r="A54" s="13">
        <v>2010</v>
      </c>
      <c r="B54" s="45">
        <v>-1.6</v>
      </c>
      <c r="C54" s="45">
        <v>-4.8</v>
      </c>
    </row>
    <row r="55" spans="1:3" x14ac:dyDescent="0.25">
      <c r="A55" s="12">
        <v>2011</v>
      </c>
      <c r="B55" s="46">
        <v>-2.6</v>
      </c>
      <c r="C55" s="46">
        <v>-5.2</v>
      </c>
    </row>
    <row r="56" spans="1:3" x14ac:dyDescent="0.25">
      <c r="A56" s="22">
        <v>2012</v>
      </c>
      <c r="B56" s="46">
        <v>-2.5</v>
      </c>
      <c r="C56" s="46">
        <v>-4.9000000000000004</v>
      </c>
    </row>
    <row r="57" spans="1:3" x14ac:dyDescent="0.25">
      <c r="A57" s="22">
        <v>2013</v>
      </c>
      <c r="B57" s="46">
        <v>-1.9</v>
      </c>
      <c r="C57" s="46">
        <v>-4.8</v>
      </c>
    </row>
    <row r="58" spans="1:3" x14ac:dyDescent="0.25">
      <c r="A58" s="22">
        <v>2014</v>
      </c>
      <c r="B58" s="46">
        <v>-1.9</v>
      </c>
      <c r="C58" s="46">
        <v>-4.9000000000000004</v>
      </c>
    </row>
    <row r="59" spans="1:3" x14ac:dyDescent="0.25">
      <c r="A59" s="22">
        <v>2015</v>
      </c>
      <c r="B59" s="46">
        <v>-1.9</v>
      </c>
      <c r="C59" s="46">
        <v>-5.3</v>
      </c>
    </row>
    <row r="60" spans="1:3" x14ac:dyDescent="0.25">
      <c r="A60" s="22">
        <v>2016</v>
      </c>
      <c r="B60" s="46">
        <v>-2.7</v>
      </c>
      <c r="C60" s="46">
        <v>-5.0999999999999996</v>
      </c>
    </row>
    <row r="61" spans="1:3" x14ac:dyDescent="0.25">
      <c r="A61" s="22">
        <v>2017</v>
      </c>
      <c r="B61" s="46">
        <v>-2.2000000000000002</v>
      </c>
      <c r="C61" s="46">
        <v>-5.5</v>
      </c>
    </row>
    <row r="62" spans="1:3" x14ac:dyDescent="0.25">
      <c r="A62" s="22">
        <v>2018</v>
      </c>
      <c r="B62" s="46">
        <v>-3</v>
      </c>
      <c r="C62" s="46">
        <v>-5.4</v>
      </c>
    </row>
    <row r="63" spans="1:3" x14ac:dyDescent="0.25">
      <c r="A63" s="22">
        <v>2019</v>
      </c>
      <c r="B63" s="46">
        <v>-2.7</v>
      </c>
      <c r="C63" s="46">
        <v>-5.3</v>
      </c>
    </row>
    <row r="64" spans="1:3" x14ac:dyDescent="0.25">
      <c r="A64" s="22">
        <v>2020</v>
      </c>
      <c r="B64" s="46">
        <v>-7</v>
      </c>
      <c r="C64" s="46">
        <v>-8</v>
      </c>
    </row>
    <row r="65" spans="1:3" x14ac:dyDescent="0.25">
      <c r="A65" s="22">
        <v>2021</v>
      </c>
      <c r="B65" s="46">
        <v>-8</v>
      </c>
      <c r="C65" s="46">
        <v>-10.9</v>
      </c>
    </row>
    <row r="66" spans="1:3" x14ac:dyDescent="0.25">
      <c r="A66" s="21">
        <v>2022</v>
      </c>
      <c r="B66" s="78">
        <v>-3.5</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Пантелеј</v>
      </c>
    </row>
    <row r="2" spans="1:3" x14ac:dyDescent="0.25">
      <c r="A2" s="12"/>
      <c r="B2" s="12"/>
      <c r="C2" s="12"/>
    </row>
    <row r="3" spans="1:3" x14ac:dyDescent="0.25">
      <c r="B3" s="90" t="s">
        <v>661</v>
      </c>
      <c r="C3" s="90"/>
    </row>
    <row r="4" spans="1:3" x14ac:dyDescent="0.25">
      <c r="A4" s="14" t="s">
        <v>0</v>
      </c>
      <c r="B4" s="19" t="str">
        <f>" " &amp; A1</f>
        <v xml:space="preserve"> Пантелеј</v>
      </c>
      <c r="C4" s="19" t="s">
        <v>657</v>
      </c>
    </row>
    <row r="5" spans="1:3" x14ac:dyDescent="0.25">
      <c r="A5" s="13">
        <v>1961</v>
      </c>
      <c r="B5" s="45"/>
      <c r="C5" s="45">
        <v>82.9</v>
      </c>
    </row>
    <row r="6" spans="1:3" x14ac:dyDescent="0.25">
      <c r="A6" s="13">
        <v>1962</v>
      </c>
      <c r="B6" s="45"/>
      <c r="C6" s="45">
        <v>87.1</v>
      </c>
    </row>
    <row r="7" spans="1:3" x14ac:dyDescent="0.25">
      <c r="A7" s="13">
        <v>1963</v>
      </c>
      <c r="B7" s="45"/>
      <c r="C7" s="45">
        <v>78.2</v>
      </c>
    </row>
    <row r="8" spans="1:3" x14ac:dyDescent="0.25">
      <c r="A8" s="13">
        <v>1964</v>
      </c>
      <c r="B8" s="45"/>
      <c r="C8" s="45">
        <v>78.2</v>
      </c>
    </row>
    <row r="9" spans="1:3" x14ac:dyDescent="0.25">
      <c r="A9" s="13">
        <v>1965</v>
      </c>
      <c r="B9" s="45"/>
      <c r="C9" s="45">
        <v>74.900000000000006</v>
      </c>
    </row>
    <row r="10" spans="1:3" x14ac:dyDescent="0.25">
      <c r="A10" s="13">
        <v>1966</v>
      </c>
      <c r="B10" s="45"/>
      <c r="C10" s="45">
        <v>62.8</v>
      </c>
    </row>
    <row r="11" spans="1:3" x14ac:dyDescent="0.25">
      <c r="A11" s="13">
        <v>1967</v>
      </c>
      <c r="B11" s="45"/>
      <c r="C11" s="45">
        <v>63.8</v>
      </c>
    </row>
    <row r="12" spans="1:3" x14ac:dyDescent="0.25">
      <c r="A12" s="13">
        <v>1968</v>
      </c>
      <c r="B12" s="45"/>
      <c r="C12" s="45">
        <v>59.4</v>
      </c>
    </row>
    <row r="13" spans="1:3" x14ac:dyDescent="0.25">
      <c r="A13" s="13">
        <v>1969</v>
      </c>
      <c r="B13" s="45"/>
      <c r="C13" s="45">
        <v>58.7</v>
      </c>
    </row>
    <row r="14" spans="1:3" x14ac:dyDescent="0.25">
      <c r="A14" s="13">
        <v>1970</v>
      </c>
      <c r="B14" s="45"/>
      <c r="C14" s="45">
        <v>56.3</v>
      </c>
    </row>
    <row r="15" spans="1:3" x14ac:dyDescent="0.25">
      <c r="A15" s="13">
        <v>1971</v>
      </c>
      <c r="B15" s="45"/>
      <c r="C15" s="45">
        <v>53.1</v>
      </c>
    </row>
    <row r="16" spans="1:3" x14ac:dyDescent="0.25">
      <c r="A16" s="13">
        <v>1972</v>
      </c>
      <c r="B16" s="45"/>
      <c r="C16" s="45">
        <v>46.9</v>
      </c>
    </row>
    <row r="17" spans="1:3" x14ac:dyDescent="0.25">
      <c r="A17" s="13">
        <v>1973</v>
      </c>
      <c r="B17" s="45"/>
      <c r="C17" s="45">
        <v>47.7</v>
      </c>
    </row>
    <row r="18" spans="1:3" x14ac:dyDescent="0.25">
      <c r="A18" s="13">
        <v>1974</v>
      </c>
      <c r="B18" s="45"/>
      <c r="C18" s="45">
        <v>45.3</v>
      </c>
    </row>
    <row r="19" spans="1:3" x14ac:dyDescent="0.25">
      <c r="A19" s="13">
        <v>1975</v>
      </c>
      <c r="B19" s="45"/>
      <c r="C19" s="45">
        <v>44</v>
      </c>
    </row>
    <row r="20" spans="1:3" x14ac:dyDescent="0.25">
      <c r="A20" s="13">
        <v>1976</v>
      </c>
      <c r="B20" s="45"/>
      <c r="C20" s="45">
        <v>39.9</v>
      </c>
    </row>
    <row r="21" spans="1:3" x14ac:dyDescent="0.25">
      <c r="A21" s="13">
        <v>1977</v>
      </c>
      <c r="B21" s="45"/>
      <c r="C21" s="45">
        <v>39.6</v>
      </c>
    </row>
    <row r="22" spans="1:3" x14ac:dyDescent="0.25">
      <c r="A22" s="13">
        <v>1978</v>
      </c>
      <c r="B22" s="45"/>
      <c r="C22" s="45">
        <v>37.799999999999997</v>
      </c>
    </row>
    <row r="23" spans="1:3" x14ac:dyDescent="0.25">
      <c r="A23" s="13">
        <v>1979</v>
      </c>
      <c r="B23" s="45"/>
      <c r="C23" s="45">
        <v>38.200000000000003</v>
      </c>
    </row>
    <row r="24" spans="1:3" x14ac:dyDescent="0.25">
      <c r="A24" s="13">
        <v>1980</v>
      </c>
      <c r="B24" s="45"/>
      <c r="C24" s="45">
        <v>33.9</v>
      </c>
    </row>
    <row r="25" spans="1:3" x14ac:dyDescent="0.25">
      <c r="A25" s="13">
        <v>1981</v>
      </c>
      <c r="B25" s="45"/>
      <c r="C25" s="45">
        <v>35</v>
      </c>
    </row>
    <row r="26" spans="1:3" x14ac:dyDescent="0.25">
      <c r="A26" s="13">
        <v>1982</v>
      </c>
      <c r="B26" s="45"/>
      <c r="C26" s="45">
        <v>36.5</v>
      </c>
    </row>
    <row r="27" spans="1:3" x14ac:dyDescent="0.25">
      <c r="A27" s="13">
        <v>1983</v>
      </c>
      <c r="B27" s="45"/>
      <c r="C27" s="45">
        <v>36.6</v>
      </c>
    </row>
    <row r="28" spans="1:3" x14ac:dyDescent="0.25">
      <c r="A28" s="13">
        <v>1984</v>
      </c>
      <c r="B28" s="45"/>
      <c r="C28" s="45">
        <v>31.9</v>
      </c>
    </row>
    <row r="29" spans="1:3" x14ac:dyDescent="0.25">
      <c r="A29" s="13">
        <v>1985</v>
      </c>
      <c r="B29" s="45"/>
      <c r="C29" s="45">
        <v>33.700000000000003</v>
      </c>
    </row>
    <row r="30" spans="1:3" x14ac:dyDescent="0.25">
      <c r="A30" s="13">
        <v>1986</v>
      </c>
      <c r="B30" s="45"/>
      <c r="C30" s="45">
        <v>32</v>
      </c>
    </row>
    <row r="31" spans="1:3" x14ac:dyDescent="0.25">
      <c r="A31" s="13">
        <v>1987</v>
      </c>
      <c r="B31" s="45"/>
      <c r="C31" s="45">
        <v>30.2</v>
      </c>
    </row>
    <row r="32" spans="1:3" x14ac:dyDescent="0.25">
      <c r="A32" s="13">
        <v>1988</v>
      </c>
      <c r="B32" s="45"/>
      <c r="C32" s="45">
        <v>30.5</v>
      </c>
    </row>
    <row r="33" spans="1:3" x14ac:dyDescent="0.25">
      <c r="A33" s="13">
        <v>1989</v>
      </c>
      <c r="B33" s="45"/>
      <c r="C33" s="45">
        <v>30.2</v>
      </c>
    </row>
    <row r="34" spans="1:3" x14ac:dyDescent="0.25">
      <c r="A34" s="13">
        <v>1990</v>
      </c>
      <c r="B34" s="45"/>
      <c r="C34" s="45">
        <v>23.2</v>
      </c>
    </row>
    <row r="35" spans="1:3" x14ac:dyDescent="0.25">
      <c r="A35" s="13">
        <v>1991</v>
      </c>
      <c r="B35" s="45"/>
      <c r="C35" s="45">
        <v>21.6</v>
      </c>
    </row>
    <row r="36" spans="1:3" x14ac:dyDescent="0.25">
      <c r="A36" s="13">
        <v>1992</v>
      </c>
      <c r="B36" s="45"/>
      <c r="C36" s="45">
        <v>22.3</v>
      </c>
    </row>
    <row r="37" spans="1:3" x14ac:dyDescent="0.25">
      <c r="A37" s="13">
        <v>1993</v>
      </c>
      <c r="B37" s="45"/>
      <c r="C37" s="45">
        <v>22.3</v>
      </c>
    </row>
    <row r="38" spans="1:3" x14ac:dyDescent="0.25">
      <c r="A38" s="13">
        <v>1994</v>
      </c>
      <c r="B38" s="45"/>
      <c r="C38" s="45">
        <v>18.600000000000001</v>
      </c>
    </row>
    <row r="39" spans="1:3" x14ac:dyDescent="0.25">
      <c r="A39" s="13">
        <v>1995</v>
      </c>
      <c r="B39" s="45"/>
      <c r="C39" s="45">
        <v>17.2</v>
      </c>
    </row>
    <row r="40" spans="1:3" x14ac:dyDescent="0.25">
      <c r="A40" s="13">
        <v>1996</v>
      </c>
      <c r="B40" s="45"/>
      <c r="C40" s="45">
        <v>15.1</v>
      </c>
    </row>
    <row r="41" spans="1:3" x14ac:dyDescent="0.25">
      <c r="A41" s="13">
        <v>1997</v>
      </c>
      <c r="B41" s="45"/>
      <c r="C41" s="45">
        <v>14.2</v>
      </c>
    </row>
    <row r="42" spans="1:3" x14ac:dyDescent="0.25">
      <c r="A42" s="13">
        <v>1998</v>
      </c>
      <c r="B42" s="45"/>
      <c r="C42" s="45">
        <v>11.6</v>
      </c>
    </row>
    <row r="43" spans="1:3" x14ac:dyDescent="0.25">
      <c r="A43" s="13">
        <v>1999</v>
      </c>
      <c r="B43" s="45"/>
      <c r="C43" s="45">
        <v>11</v>
      </c>
    </row>
    <row r="44" spans="1:3" x14ac:dyDescent="0.25">
      <c r="A44" s="13">
        <v>2000</v>
      </c>
      <c r="B44" s="45"/>
      <c r="C44" s="45">
        <v>10.6</v>
      </c>
    </row>
    <row r="45" spans="1:3" x14ac:dyDescent="0.25">
      <c r="A45" s="13">
        <v>2001</v>
      </c>
      <c r="B45" s="45"/>
      <c r="C45" s="45">
        <v>10.199999999999999</v>
      </c>
    </row>
    <row r="46" spans="1:3" x14ac:dyDescent="0.25">
      <c r="A46" s="13">
        <v>2002</v>
      </c>
      <c r="B46" s="45"/>
      <c r="C46" s="45">
        <v>10.1</v>
      </c>
    </row>
    <row r="47" spans="1:3" x14ac:dyDescent="0.25">
      <c r="A47" s="13">
        <v>2003</v>
      </c>
      <c r="B47" s="45"/>
      <c r="C47" s="45">
        <v>9</v>
      </c>
    </row>
    <row r="48" spans="1:3" x14ac:dyDescent="0.25">
      <c r="A48" s="13">
        <v>2004</v>
      </c>
      <c r="B48" s="45"/>
      <c r="C48" s="45">
        <v>8.1</v>
      </c>
    </row>
    <row r="49" spans="1:3" x14ac:dyDescent="0.25">
      <c r="A49" s="13">
        <v>2005</v>
      </c>
      <c r="B49" s="45">
        <v>2.6</v>
      </c>
      <c r="C49" s="45">
        <v>8</v>
      </c>
    </row>
    <row r="50" spans="1:3" x14ac:dyDescent="0.25">
      <c r="A50" s="13">
        <v>2006</v>
      </c>
      <c r="B50" s="45">
        <v>2.2999999999999998</v>
      </c>
      <c r="C50" s="45">
        <v>7.4</v>
      </c>
    </row>
    <row r="51" spans="1:3" x14ac:dyDescent="0.25">
      <c r="A51" s="13">
        <v>2007</v>
      </c>
      <c r="B51" s="45">
        <v>4.8</v>
      </c>
      <c r="C51" s="45">
        <v>7.1</v>
      </c>
    </row>
    <row r="52" spans="1:3" x14ac:dyDescent="0.25">
      <c r="A52" s="13">
        <v>2008</v>
      </c>
      <c r="B52" s="45">
        <v>2.2000000000000002</v>
      </c>
      <c r="C52" s="45">
        <v>6.7</v>
      </c>
    </row>
    <row r="53" spans="1:3" x14ac:dyDescent="0.25">
      <c r="A53" s="13">
        <v>2009</v>
      </c>
      <c r="B53" s="45">
        <v>9.9</v>
      </c>
      <c r="C53" s="45">
        <v>7</v>
      </c>
    </row>
    <row r="54" spans="1:3" x14ac:dyDescent="0.25">
      <c r="A54" s="13">
        <v>2010</v>
      </c>
      <c r="B54" s="45">
        <v>8.5</v>
      </c>
      <c r="C54" s="45">
        <v>6.7</v>
      </c>
    </row>
    <row r="55" spans="1:3" x14ac:dyDescent="0.25">
      <c r="A55" s="12">
        <v>2011</v>
      </c>
      <c r="B55" s="46">
        <v>7</v>
      </c>
      <c r="C55" s="46">
        <v>6.3</v>
      </c>
    </row>
    <row r="56" spans="1:3" x14ac:dyDescent="0.25">
      <c r="A56" s="22">
        <v>2012</v>
      </c>
      <c r="B56" s="46">
        <v>4.8</v>
      </c>
      <c r="C56" s="46">
        <v>6.2</v>
      </c>
    </row>
    <row r="57" spans="1:3" x14ac:dyDescent="0.25">
      <c r="A57" s="22">
        <v>2013</v>
      </c>
      <c r="B57" s="46">
        <v>4.5</v>
      </c>
      <c r="C57" s="46">
        <v>6.3</v>
      </c>
    </row>
    <row r="58" spans="1:3" x14ac:dyDescent="0.25">
      <c r="A58" s="22">
        <v>2014</v>
      </c>
      <c r="B58" s="46">
        <v>6.6</v>
      </c>
      <c r="C58" s="46">
        <v>5.7</v>
      </c>
    </row>
    <row r="59" spans="1:3" x14ac:dyDescent="0.25">
      <c r="A59" s="22">
        <v>2015</v>
      </c>
      <c r="B59" s="46">
        <v>8.6</v>
      </c>
      <c r="C59" s="46">
        <v>5.3</v>
      </c>
    </row>
    <row r="60" spans="1:3" x14ac:dyDescent="0.25">
      <c r="A60" s="22">
        <v>2016</v>
      </c>
      <c r="B60" s="76">
        <v>0</v>
      </c>
      <c r="C60" s="76">
        <v>5.4</v>
      </c>
    </row>
    <row r="61" spans="1:3" x14ac:dyDescent="0.25">
      <c r="A61" s="22">
        <v>2017</v>
      </c>
      <c r="B61" s="46">
        <v>4.0999999999999996</v>
      </c>
      <c r="C61" s="46">
        <v>4.7</v>
      </c>
    </row>
    <row r="62" spans="1:3" x14ac:dyDescent="0.25">
      <c r="A62" s="22">
        <v>2018</v>
      </c>
      <c r="B62" s="46">
        <v>6.3</v>
      </c>
      <c r="C62" s="46">
        <v>4.9000000000000004</v>
      </c>
    </row>
    <row r="63" spans="1:3" x14ac:dyDescent="0.25">
      <c r="A63" s="22">
        <v>2019</v>
      </c>
      <c r="B63" s="46">
        <v>3.9</v>
      </c>
      <c r="C63" s="46">
        <v>4.8</v>
      </c>
    </row>
    <row r="64" spans="1:3" x14ac:dyDescent="0.25">
      <c r="A64" s="22">
        <v>2020</v>
      </c>
      <c r="B64" s="46">
        <v>0</v>
      </c>
      <c r="C64" s="46">
        <v>5</v>
      </c>
    </row>
    <row r="65" spans="1:3" x14ac:dyDescent="0.25">
      <c r="A65" s="22">
        <v>2021</v>
      </c>
      <c r="B65" s="46">
        <v>4.3</v>
      </c>
      <c r="C65" s="46">
        <v>4.7</v>
      </c>
    </row>
    <row r="66" spans="1:3" x14ac:dyDescent="0.25">
      <c r="A66" s="21">
        <v>2022</v>
      </c>
      <c r="B66" s="78">
        <v>8.4</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2023-07-05T19:39:03Z</cp:lastPrinted>
  <dcterms:created xsi:type="dcterms:W3CDTF">2007-11-09T11:28:08Z</dcterms:created>
  <dcterms:modified xsi:type="dcterms:W3CDTF">2023-07-05T19:49:22Z</dcterms:modified>
  <cp:category>DevInfo</cp:category>
</cp:coreProperties>
</file>