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99" i="32" l="1"/>
  <c r="C99" i="32"/>
  <c r="D99" i="32"/>
  <c r="E99" i="32"/>
  <c r="F99" i="32"/>
  <c r="G99" i="32"/>
  <c r="H99" i="32"/>
  <c r="I99" i="32"/>
  <c r="J99" i="32"/>
  <c r="E20" i="32"/>
  <c r="E19" i="32"/>
  <c r="E18" i="32"/>
  <c r="E17" i="32"/>
  <c r="E16" i="32"/>
  <c r="E15" i="32"/>
  <c r="E14" i="32"/>
  <c r="E13" i="32"/>
  <c r="E12" i="32"/>
  <c r="I65" i="92"/>
  <c r="J98" i="32" l="1"/>
  <c r="I98" i="32"/>
  <c r="H98" i="32"/>
  <c r="G98" i="32"/>
  <c r="F98" i="32"/>
  <c r="E98" i="32"/>
  <c r="D98" i="32"/>
  <c r="C98" i="32"/>
  <c r="B98" i="32"/>
  <c r="I64" i="92"/>
  <c r="B96" i="32" l="1"/>
  <c r="C96" i="32"/>
  <c r="D96" i="32"/>
  <c r="E96" i="32"/>
  <c r="F96" i="32"/>
  <c r="G96" i="32"/>
  <c r="H96" i="32"/>
  <c r="I96" i="32"/>
  <c r="J96" i="32"/>
  <c r="I63" i="92" l="1"/>
  <c r="I62" i="92"/>
  <c r="J95" i="32" l="1"/>
  <c r="I95" i="32"/>
  <c r="H95" i="32"/>
  <c r="G95" i="32"/>
  <c r="F95" i="32"/>
  <c r="E95" i="32"/>
  <c r="D95" i="32"/>
  <c r="C95" i="32"/>
  <c r="B95" i="32"/>
  <c r="B94" i="32" l="1"/>
  <c r="C94" i="32"/>
  <c r="D94" i="32"/>
  <c r="E94" i="32"/>
  <c r="F94" i="32"/>
  <c r="G94" i="32"/>
  <c r="H94" i="32"/>
  <c r="I94" i="32"/>
  <c r="J94" i="32"/>
  <c r="I61" i="92"/>
  <c r="J93" i="32" l="1"/>
  <c r="I93" i="32"/>
  <c r="H93" i="32"/>
  <c r="G93" i="32"/>
  <c r="F93" i="32"/>
  <c r="E93" i="32"/>
  <c r="D93" i="32"/>
  <c r="C93" i="32"/>
  <c r="B93" i="32"/>
  <c r="I60" i="92"/>
  <c r="A1" i="93" l="1"/>
  <c r="B4" i="93" s="1"/>
  <c r="A1" i="97"/>
  <c r="B4" i="97" s="1"/>
  <c r="A1" i="98"/>
  <c r="B4" i="98" s="1"/>
  <c r="A1" i="99"/>
  <c r="B4" i="99" s="1"/>
  <c r="J92" i="32" l="1"/>
  <c r="I92" i="32"/>
  <c r="H92" i="32"/>
  <c r="G92" i="32"/>
  <c r="F92" i="32"/>
  <c r="E92" i="32"/>
  <c r="D92" i="32"/>
  <c r="C92" i="32"/>
  <c r="B92" i="32"/>
  <c r="I59" i="92" l="1"/>
  <c r="B90" i="32" l="1"/>
  <c r="C90" i="32"/>
  <c r="D90" i="32"/>
  <c r="E90" i="32"/>
  <c r="F90" i="32"/>
  <c r="G90" i="32"/>
  <c r="H90" i="32"/>
  <c r="I90" i="32"/>
  <c r="J90" i="32"/>
  <c r="I58" i="92"/>
  <c r="I57" i="92" l="1"/>
  <c r="J89" i="32"/>
  <c r="I89" i="32"/>
  <c r="H89" i="32"/>
  <c r="G89" i="32"/>
  <c r="F89" i="32"/>
  <c r="E89" i="32"/>
  <c r="D89" i="32"/>
  <c r="C89" i="32"/>
  <c r="B89" i="32"/>
  <c r="A82" i="32" l="1"/>
  <c r="J87" i="32"/>
  <c r="J88" i="32"/>
  <c r="J86" i="32"/>
  <c r="I87" i="32"/>
  <c r="I88" i="32"/>
  <c r="I86" i="32"/>
  <c r="H87" i="32"/>
  <c r="H88" i="32"/>
  <c r="H86" i="32"/>
  <c r="G87" i="32"/>
  <c r="G88" i="32"/>
  <c r="G86" i="32"/>
  <c r="F87" i="32"/>
  <c r="F88" i="32"/>
  <c r="F86" i="32"/>
  <c r="E87" i="32"/>
  <c r="E88" i="32"/>
  <c r="E86" i="32"/>
  <c r="D87" i="32"/>
  <c r="D88" i="32"/>
  <c r="D86" i="32"/>
  <c r="C87" i="32"/>
  <c r="C88" i="32"/>
  <c r="C86" i="32"/>
  <c r="B87" i="32"/>
  <c r="B88"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<sst xmlns="http://schemas.openxmlformats.org/spreadsheetml/2006/main" count="1789" uniqueCount="836">
  <si>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</si>
  <si>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</si>
  <si>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</si>
  <si>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</si>
  <si>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</si>
  <si>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</si>
  <si>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</si>
  <si>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</si>
  <si>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</si>
  <si>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</si>
  <si>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</si>
  <si>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</si>
  <si>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</si>
  <si>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</si>
  <si>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</si>
  <si>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</si>
  <si>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</si>
  <si>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</si>
  <si>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</si>
  <si>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</si>
  <si>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</si>
  <si>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</si>
  <si>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</si>
  <si>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</si>
  <si>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</si>
  <si>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</si>
  <si>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</si>
  <si>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</si>
  <si>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</si>
  <si>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</si>
  <si>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</si>
  <si>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</si>
  <si>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</si>
  <si>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</si>
  <si>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</si>
  <si>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</si>
  <si>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</si>
  <si>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</si>
  <si>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</si>
  <si>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</si>
  <si>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</si>
  <si>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</si>
  <si>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</si>
  <si>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</si>
  <si>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</si>
  <si>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</si>
  <si>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</si>
  <si>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</si>
  <si>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</si>
  <si>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</si>
  <si>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</si>
  <si>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</si>
  <si>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</si>
  <si>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</si>
  <si>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</si>
  <si>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</si>
  <si>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</si>
  <si>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</si>
  <si>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</si>
  <si>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</si>
  <si>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</si>
  <si>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</si>
  <si>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</si>
  <si>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</si>
  <si>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</si>
  <si>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</si>
  <si>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</si>
  <si>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</si>
  <si>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</si>
  <si>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</si>
  <si>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</si>
  <si>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</si>
  <si>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</si>
  <si>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</si>
  <si>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</si>
  <si>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</si>
  <si>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</si>
  <si>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</si>
  <si>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</si>
  <si>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</si>
  <si>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</si>
  <si>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</si>
  <si>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</si>
  <si>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</si>
  <si>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</si>
  <si>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</si>
  <si>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</si>
  <si>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</si>
  <si>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</si>
  <si>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</si>
  <si>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</si>
  <si>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</si>
  <si>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</si>
  <si>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</si>
  <si>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</si>
  <si>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</si>
  <si>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</si>
  <si>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</si>
  <si>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</si>
  <si>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</si>
  <si>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</si>
  <si>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</si>
  <si>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</si>
  <si>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</si>
  <si>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</si>
  <si>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</si>
  <si>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</si>
  <si>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</si>
  <si>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</si>
  <si>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</si>
  <si>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</si>
  <si>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</si>
  <si>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</si>
  <si>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</si>
  <si>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</si>
  <si>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</si>
  <si>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</si>
  <si>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</si>
  <si>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</si>
  <si>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</si>
  <si>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</si>
  <si>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</si>
  <si>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</si>
  <si>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</si>
  <si>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</si>
  <si>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</si>
  <si>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</si>
  <si>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</si>
  <si>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</si>
  <si>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</si>
  <si>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</si>
  <si>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</si>
  <si>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</si>
  <si>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</si>
  <si>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</si>
  <si>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</si>
  <si>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</si>
  <si>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</si>
  <si>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</si>
  <si>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</si>
  <si>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</si>
  <si>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</si>
  <si>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</si>
  <si>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</si>
  <si>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</si>
  <si>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</si>
  <si>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</si>
  <si>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</si>
  <si>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</si>
  <si>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</si>
  <si>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</si>
  <si>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</si>
  <si>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</si>
  <si>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</si>
  <si>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</si>
  <si>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</si>
  <si>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</si>
  <si>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</si>
  <si>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</si>
  <si>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</si>
  <si>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</si>
  <si>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</si>
  <si>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</si>
  <si>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</si>
  <si>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</si>
  <si>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</si>
  <si>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</si>
  <si>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</si>
  <si>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</si>
  <si>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</si>
  <si>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</si>
  <si>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</si>
  <si>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</si>
  <si>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</si>
  <si>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</si>
  <si>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</si>
  <si>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</si>
  <si>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</si>
  <si>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</si>
  <si>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</si>
  <si>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</si>
  <si>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</si>
  <si>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</si>
  <si>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</si>
  <si>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</si>
  <si>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</si>
  <si>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</si>
  <si>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</si>
  <si>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</si>
  <si>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</si>
  <si>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</si>
  <si>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</si>
  <si>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</si>
  <si>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</si>
  <si>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</si>
  <si>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</si>
  <si>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</si>
  <si>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</si>
  <si>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</si>
  <si>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</si>
  <si>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</si>
  <si>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</si>
  <si>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</si>
  <si>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</si>
  <si>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</si>
  <si>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</si>
  <si>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</si>
  <si>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</si>
  <si>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</si>
  <si>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</si>
  <si>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</si>
  <si>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</si>
  <si>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</si>
  <si>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</si>
  <si>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</si>
  <si>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</si>
  <si>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</si>
  <si>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</si>
  <si>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</si>
  <si>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</si>
  <si>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</si>
  <si>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</si>
  <si>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</si>
  <si>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</si>
  <si>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</si>
  <si>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</si>
  <si>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</si>
  <si>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</si>
  <si>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</si>
  <si>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</si>
  <si>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</si>
  <si>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</si>
  <si>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</si>
  <si>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</si>
  <si>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</si>
  <si>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</si>
  <si>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</si>
  <si>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</si>
  <si>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</si>
  <si>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</si>
  <si>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</si>
  <si>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</si>
  <si>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</si>
  <si>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</si>
  <si>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</si>
  <si>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</si>
  <si>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</si>
  <si>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</si>
  <si>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</si>
  <si>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</si>
  <si>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</si>
  <si>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</si>
  <si>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</si>
  <si>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</si>
  <si>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</si>
  <si>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</si>
  <si>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</si>
  <si>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</si>
  <si>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</si>
  <si>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</si>
  <si>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</si>
  <si>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</si>
  <si>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</si>
  <si>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</si>
  <si>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</si>
  <si>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</si>
  <si>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</si>
  <si>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</si>
  <si>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</si>
  <si>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</si>
  <si>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</si>
  <si>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</si>
  <si>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</si>
  <si>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</si>
  <si>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</si>
  <si>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</si>
  <si>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</si>
  <si>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</si>
  <si>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</si>
  <si>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</si>
  <si>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</si>
  <si>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</si>
  <si>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</si>
  <si>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</si>
  <si>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</si>
  <si>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</si>
  <si>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</si>
  <si>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</si>
  <si>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</si>
  <si>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</si>
  <si>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</si>
  <si>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</si>
  <si>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</si>
  <si>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</si>
  <si>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</si>
  <si>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</si>
  <si>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</si>
  <si>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</si>
  <si>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</si>
  <si>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</si>
  <si>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</si>
  <si>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</si>
  <si>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</si>
  <si>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</si>
  <si>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</si>
  <si>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</si>
  <si>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</si>
  <si>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</si>
  <si>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</si>
  <si>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</si>
  <si>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</si>
  <si>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</si>
  <si>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</si>
  <si>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</si>
  <si>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</si>
  <si>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</si>
  <si>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</si>
  <si>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</si>
  <si>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</si>
  <si>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</si>
  <si>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</si>
  <si>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</si>
  <si>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</si>
  <si>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</si>
  <si>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</si>
  <si>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</si>
  <si>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</si>
  <si>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</si>
  <si>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</si>
  <si>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</si>
  <si>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</si>
  <si>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</si>
  <si>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</si>
  <si>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</si>
  <si>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</si>
  <si>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</si>
  <si>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</si>
  <si>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</si>
  <si>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</si>
  <si>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</si>
  <si>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</si>
  <si>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</si>
  <si>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</si>
  <si>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</si>
  <si>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</si>
  <si>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</si>
  <si>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</si>
  <si>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</si>
  <si>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</si>
  <si>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</si>
  <si>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</si>
  <si>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</si>
  <si>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</si>
  <si>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</si>
  <si>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</si>
  <si>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</si>
  <si>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</si>
  <si>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</si>
  <si>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</si>
  <si>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</si>
  <si>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</si>
  <si>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</si>
  <si>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</si>
  <si>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</si>
  <si>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</si>
  <si>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</si>
  <si>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</si>
  <si>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</si>
  <si>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</si>
  <si>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</si>
  <si>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</si>
  <si>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</si>
  <si>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</si>
  <si>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</si>
  <si>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</si>
  <si>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</si>
  <si>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</si>
  <si>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</si>
  <si>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</si>
  <si>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</si>
  <si>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</si>
  <si>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</si>
  <si>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</si>
  <si>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</si>
  <si>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</si>
  <si>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</si>
  <si>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</si>
  <si>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</si>
  <si>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</si>
  <si>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</si>
  <si>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</si>
  <si>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</si>
  <si>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</si>
  <si>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</si>
  <si>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</si>
  <si>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</si>
  <si>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</si>
  <si>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</si>
  <si>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</si>
  <si>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</si>
  <si>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</si>
  <si>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</si>
  <si>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</si>
  <si>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</si>
  <si>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</si>
  <si>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</si>
  <si>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</si>
  <si>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</si>
  <si>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</si>
  <si>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</si>
  <si>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</si>
  <si>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</si>
  <si>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</si>
  <si>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</si>
  <si>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</si>
  <si>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</si>
  <si>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</si>
  <si>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</si>
  <si>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</si>
  <si>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</si>
  <si>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</si>
  <si>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</si>
  <si>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</si>
  <si>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</si>
  <si>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</si>
  <si>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</si>
  <si>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</si>
  <si>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</si>
  <si>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</si>
  <si>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</si>
  <si>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</si>
  <si>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</si>
  <si>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</si>
  <si>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</si>
  <si>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</si>
  <si>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</si>
  <si>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</si>
  <si>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</si>
  <si>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</si>
  <si>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</si>
  <si>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</si>
  <si>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</si>
  <si>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</si>
  <si>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</si>
  <si>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</si>
  <si>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</si>
  <si>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</si>
  <si>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</si>
  <si>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</si>
  <si>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</si>
  <si>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</si>
  <si>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</si>
  <si>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</si>
  <si>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</si>
  <si>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</si>
  <si>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</si>
  <si>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</si>
  <si>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</si>
  <si>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</si>
  <si>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</si>
  <si>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</si>
  <si>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</si>
  <si>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</si>
  <si>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</si>
  <si>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</si>
  <si>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</si>
  <si>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</si>
  <si>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</si>
  <si>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</si>
  <si>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</si>
  <si>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</si>
  <si>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</si>
  <si>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</si>
  <si>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</si>
  <si>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</si>
  <si>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</si>
  <si>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</si>
  <si>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</si>
  <si>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</si>
  <si>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</si>
  <si>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</si>
  <si>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</si>
  <si>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</si>
  <si>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</si>
  <si>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</si>
  <si>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</si>
  <si>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</si>
  <si>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</si>
  <si>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</si>
  <si>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</si>
  <si>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</si>
  <si>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</si>
  <si>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</si>
  <si>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</si>
  <si>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</si>
  <si>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</si>
  <si>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</si>
  <si>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</si>
  <si>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</si>
  <si>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</si>
  <si>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</si>
  <si>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</si>
  <si>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</si>
  <si>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</si>
  <si>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</si>
  <si>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</si>
  <si>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</si>
  <si>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</si>
  <si>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</si>
  <si>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</si>
  <si>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</si>
  <si>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</si>
  <si>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</si>
  <si>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</si>
  <si>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</si>
  <si>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</si>
  <si>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</si>
  <si>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</si>
  <si>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</si>
  <si>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</si>
  <si>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</si>
  <si>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</si>
  <si>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</si>
  <si>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</si>
  <si>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</si>
  <si>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</si>
  <si>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</si>
  <si>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</si>
  <si>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</si>
  <si>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</si>
  <si>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</si>
  <si>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</si>
  <si>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</si>
  <si>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</si>
  <si>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</si>
  <si>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</si>
  <si>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</si>
  <si>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</si>
  <si>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</si>
  <si>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</si>
  <si>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</si>
  <si>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</si>
  <si>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</si>
  <si>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</si>
  <si>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</si>
  <si>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</si>
  <si>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</si>
  <si>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</si>
  <si>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</si>
  <si>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</si>
  <si>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</si>
  <si>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</si>
  <si>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</si>
  <si>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</si>
  <si>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</si>
  <si>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</si>
  <si>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</si>
  <si>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</si>
  <si>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</si>
  <si>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</si>
  <si>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</si>
  <si>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</si>
  <si>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</si>
  <si>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</si>
  <si>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</si>
  <si>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</si>
  <si>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</si>
  <si>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</si>
  <si>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</si>
  <si>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</si>
  <si>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</si>
  <si>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</si>
  <si>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</si>
  <si>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</si>
  <si>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</si>
  <si>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</si>
  <si>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</si>
  <si>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</si>
  <si>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</si>
  <si>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</si>
  <si>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</si>
  <si>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</si>
  <si>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</si>
  <si>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</si>
  <si>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</si>
  <si>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</si>
  <si>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</si>
  <si>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</si>
  <si>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</si>
  <si>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</si>
  <si>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</si>
  <si>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</si>
  <si>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</si>
  <si>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</si>
  <si>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</si>
  <si>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</si>
  <si>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</si>
  <si>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</si>
  <si>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</si>
  <si>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</si>
  <si>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</si>
  <si>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</si>
  <si>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</si>
  <si>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</si>
  <si>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</si>
  <si>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</si>
  <si>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</si>
  <si>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</si>
  <si>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</si>
  <si>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</si>
  <si>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</si>
  <si>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</si>
  <si>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</si>
  <si>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</si>
  <si>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</si>
  <si>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</si>
  <si>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</si>
  <si>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</si>
  <si>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</si>
  <si>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</si>
  <si>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</si>
  <si>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</si>
  <si>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</si>
  <si>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</si>
  <si>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</si>
  <si>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</si>
  <si>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</si>
  <si>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</si>
  <si>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</si>
  <si>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</si>
  <si>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</si>
  <si>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</si>
  <si>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</si>
  <si>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</si>
  <si>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</si>
  <si>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</si>
  <si>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</si>
  <si>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</si>
  <si>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</si>
  <si>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</si>
  <si>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</si>
  <si>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</si>
  <si>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</si>
  <si>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</si>
  <si>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</si>
  <si>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</si>
  <si>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</si>
  <si>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</si>
  <si>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</si>
  <si>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</si>
  <si>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</si>
  <si>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</si>
  <si>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</si>
  <si>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</si>
  <si>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</si>
  <si>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</si>
  <si>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</si>
  <si>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</si>
  <si>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</si>
  <si>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</si>
  <si>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</si>
  <si>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</si>
  <si>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</si>
  <si>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</si>
  <si>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</si>
  <si>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</si>
  <si>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</si>
  <si>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</si>
  <si>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</si>
  <si>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</si>
  <si>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</si>
  <si>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</si>
  <si>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</si>
  <si>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</si>
  <si>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</si>
  <si>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</si>
  <si>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</si>
  <si>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</si>
  <si>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</si>
  <si>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</si>
  <si>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</si>
  <si>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</si>
  <si>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</si>
  <si>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</si>
  <si>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</si>
  <si>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</si>
  <si>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</si>
  <si>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</si>
  <si>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</si>
  <si>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</si>
  <si>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</si>
  <si>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</si>
  <si>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</si>
  <si>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</si>
  <si>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</si>
  <si>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</si>
  <si>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</si>
  <si>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</si>
  <si>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</si>
  <si>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</si>
  <si>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</si>
  <si>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</si>
  <si>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</si>
  <si>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</si>
  <si>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</si>
  <si>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</si>
  <si>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</si>
  <si>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</si>
  <si>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</si>
  <si>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</si>
  <si>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</si>
  <si>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</si>
  <si>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</si>
  <si>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</si>
  <si>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</si>
  <si>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</si>
  <si>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</si>
  <si>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</si>
  <si>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</si>
  <si>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</si>
  <si>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</si>
  <si>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</si>
  <si>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</si>
  <si>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</si>
  <si>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</si>
  <si>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</si>
  <si>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</si>
  <si>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</si>
  <si>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</si>
  <si>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</si>
  <si>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</si>
  <si>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</si>
  <si>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</si>
  <si>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</si>
  <si>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</si>
  <si>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</si>
  <si>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</si>
  <si>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</si>
  <si>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</si>
  <si>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</si>
  <si>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</si>
  <si>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</si>
  <si>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</si>
  <si>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</si>
  <si>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</si>
  <si>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</si>
  <si>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</si>
  <si>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</si>
  <si>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</si>
  <si>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</si>
  <si>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</si>
  <si>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</si>
  <si>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</si>
  <si>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</si>
  <si>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</si>
  <si>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</si>
  <si>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</si>
  <si>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</si>
  <si>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</si>
  <si>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</si>
  <si>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</si>
  <si>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</si>
  <si>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</si>
  <si>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</si>
  <si>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</si>
  <si>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</si>
  <si>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</si>
  <si>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</si>
  <si>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</si>
  <si>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</si>
  <si>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</si>
  <si>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</si>
  <si>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</si>
  <si>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</si>
  <si>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</si>
  <si>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</si>
  <si>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</si>
  <si>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</si>
  <si>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</si>
  <si>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</si>
  <si>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</si>
  <si>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</si>
  <si>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</si>
  <si>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</si>
  <si>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</si>
  <si>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</si>
  <si>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</si>
  <si>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</si>
  <si>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</si>
  <si>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</si>
  <si>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</si>
  <si>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</si>
  <si>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</si>
  <si>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</si>
  <si>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</si>
  <si>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</si>
  <si>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</si>
  <si>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</si>
  <si>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</si>
  <si>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</si>
  <si>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</si>
  <si>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</si>
  <si>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</si>
  <si>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</si>
  <si>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</si>
  <si>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</si>
  <si>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</si>
  <si>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</si>
  <si>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</si>
  <si>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</si>
  <si>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</si>
  <si>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</si>
  <si>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</si>
  <si>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</si>
  <si>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</si>
  <si>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</si>
  <si>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</si>
  <si>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</si>
  <si>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</si>
  <si>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</si>
  <si>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</si>
  <si>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</si>
  <si>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</si>
  <si>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</si>
  <si>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</si>
  <si>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</si>
  <si>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</si>
  <si>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</si>
  <si>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</si>
  <si>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</si>
  <si>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Костолац</t>
  </si>
  <si>
    <t>Природно кретање становништва
2011 ─ 2022.</t>
  </si>
  <si>
    <t>Број становника
Број становника се односи на годину посматрања. Подаци о броју становника за 2011,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</si>
  <si>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2011.</t>
  </si>
  <si>
    <r>
      <rPr>
        <b/>
        <vertAlign val="superscript"/>
        <sz val="11"/>
        <color rgb="FF315683"/>
        <rFont val="Arial"/>
        <family val="2"/>
      </rPr>
      <t>1</t>
    </r>
    <r>
      <rPr>
        <b/>
        <sz val="11"/>
        <color rgb="FF315683"/>
        <rFont val="Arial"/>
        <family val="2"/>
      </rPr>
      <t xml:space="preserve"> Општина је формирана 2011. године</t>
    </r>
  </si>
  <si>
    <r>
      <t>Костолац</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</si>
</sst>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8" fillId="0" borderId="0" xfId="0" applyFont="1" applyFill="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138</c:v>
                </c:pt>
                <c:pt idx="1">
                  <c:v>137</c:v>
                </c:pt>
                <c:pt idx="2">
                  <c:v>153</c:v>
                </c:pt>
                <c:pt idx="3">
                  <c:v>133</c:v>
                </c:pt>
                <c:pt idx="4">
                  <c:v>129</c:v>
                </c:pt>
                <c:pt idx="5">
                  <c:v>131</c:v>
                </c:pt>
                <c:pt idx="6">
                  <c:v>148</c:v>
                </c:pt>
                <c:pt idx="7">
                  <c:v>144</c:v>
                </c:pt>
                <c:pt idx="8">
                  <c:v>154</c:v>
                </c:pt>
                <c:pt idx="9">
                  <c:v>147</c:v>
                </c:pt>
                <c:pt idx="10">
                  <c:v>145</c:v>
                </c:pt>
                <c:pt idx="11">
                  <c:v>151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166</c:v>
                </c:pt>
                <c:pt idx="1">
                  <c:v>167</c:v>
                </c:pt>
                <c:pt idx="2">
                  <c:v>175</c:v>
                </c:pt>
                <c:pt idx="3">
                  <c:v>170</c:v>
                </c:pt>
                <c:pt idx="4">
                  <c:v>166</c:v>
                </c:pt>
                <c:pt idx="5">
                  <c:v>167</c:v>
                </c:pt>
                <c:pt idx="6">
                  <c:v>183</c:v>
                </c:pt>
                <c:pt idx="7">
                  <c:v>154</c:v>
                </c:pt>
                <c:pt idx="8">
                  <c:v>179</c:v>
                </c:pt>
                <c:pt idx="9">
                  <c:v>229</c:v>
                </c:pt>
                <c:pt idx="10">
                  <c:v>253</c:v>
                </c:pt>
                <c:pt idx="11">
                  <c:v>186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-28</c:v>
                </c:pt>
                <c:pt idx="1">
                  <c:v>-30</c:v>
                </c:pt>
                <c:pt idx="2">
                  <c:v>-22</c:v>
                </c:pt>
                <c:pt idx="3">
                  <c:v>-37</c:v>
                </c:pt>
                <c:pt idx="4">
                  <c:v>-37</c:v>
                </c:pt>
                <c:pt idx="5">
                  <c:v>-36</c:v>
                </c:pt>
                <c:pt idx="6">
                  <c:v>-35</c:v>
                </c:pt>
                <c:pt idx="7">
                  <c:v>-10</c:v>
                </c:pt>
                <c:pt idx="8">
                  <c:v>-25</c:v>
                </c:pt>
                <c:pt idx="9">
                  <c:v>-82</c:v>
                </c:pt>
                <c:pt idx="10">
                  <c:v>-108</c:v>
                </c:pt>
                <c:pt idx="11">
                  <c:v>-35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57465472"/>
        <c:axId val="57467264"/>
      </c:lineChart>
      <c:catAx>
        <c:axId val="57465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57467264"/>
        <c:crosses val="autoZero"/>
        <c:auto val="1"/>
        <c:lblAlgn val="ctr"/>
        <c:lblOffset val="100"/>
        <c:tickLblSkip val="1"/>
        <c:tickMarkSkip val="1"/>
        <c:noMultiLvlLbl val="0"/>
      </c:catAx>
      <c:valAx>
        <c:axId val="57467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46547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0</c:v>
                </c:pt>
                <c:pt idx="1">
                  <c:v>0</c:v>
                </c:pt>
                <c:pt idx="2">
                  <c:v>2</c:v>
                </c:pt>
                <c:pt idx="3">
                  <c:v>2</c:v>
                </c:pt>
                <c:pt idx="4">
                  <c:v>1</c:v>
                </c:pt>
                <c:pt idx="5">
                  <c:v>1</c:v>
                </c:pt>
                <c:pt idx="6">
                  <c:v>0</c:v>
                </c:pt>
                <c:pt idx="7">
                  <c:v>2</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57786752"/>
        <c:axId val="57788288"/>
      </c:lineChart>
      <c:catAx>
        <c:axId val="57786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788288"/>
        <c:crosses val="autoZero"/>
        <c:auto val="1"/>
        <c:lblAlgn val="ctr"/>
        <c:lblOffset val="100"/>
        <c:tickLblSkip val="1"/>
        <c:tickMarkSkip val="1"/>
        <c:noMultiLvlLbl val="0"/>
      </c:catAx>
      <c:valAx>
        <c:axId val="57788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786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Костолац</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10.1</c:v>
                </c:pt>
                <c:pt idx="1">
                  <c:v>10.1</c:v>
                </c:pt>
                <c:pt idx="2">
                  <c:v>11.3</c:v>
                </c:pt>
                <c:pt idx="3">
                  <c:v>9.9</c:v>
                </c:pt>
                <c:pt idx="4">
                  <c:v>9.6</c:v>
                </c:pt>
                <c:pt idx="5">
                  <c:v>9.9</c:v>
                </c:pt>
                <c:pt idx="6">
                  <c:v>11.2</c:v>
                </c:pt>
                <c:pt idx="7">
                  <c:v>11</c:v>
                </c:pt>
                <c:pt idx="8">
                  <c:v>11.8</c:v>
                </c:pt>
                <c:pt idx="9">
                  <c:v>11.4</c:v>
                </c:pt>
                <c:pt idx="10">
                  <c:v>11.4</c:v>
                </c:pt>
                <c:pt idx="11">
                  <c:v>12.5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57563776"/>
        <c:axId val="57573760"/>
      </c:lineChart>
      <c:catAx>
        <c:axId val="57563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573760"/>
        <c:crosses val="autoZero"/>
        <c:auto val="1"/>
        <c:lblAlgn val="ctr"/>
        <c:lblOffset val="100"/>
        <c:tickLblSkip val="1"/>
        <c:tickMarkSkip val="1"/>
        <c:noMultiLvlLbl val="0"/>
      </c:catAx>
      <c:valAx>
        <c:axId val="57573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563776"/>
        <c:crosses val="autoZero"/>
        <c:crossBetween val="midCat"/>
      </c:valAx>
      <c:spPr>
        <a:ln>
          <a:solidFill>
            <a:schemeClr val="tx1"/>
          </a:solidFill>
        </a:ln>
      </c:spPr>
    </c:plotArea>
    <c:legend>
      <c:legendPos val="l"/>
      <c:layout>
        <c:manualLayout>
          <c:xMode val="edge"/>
          <c:yMode val="edge"/>
          <c:x val="0.10638262673376017"/>
          <c:y val="0.69550257264657978"/>
          <c:w val="0.33501641813085464"/>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13622</c:v>
                </c:pt>
                <c:pt idx="1">
                  <c:v>13600</c:v>
                </c:pt>
                <c:pt idx="2">
                  <c:v>13566</c:v>
                </c:pt>
                <c:pt idx="3">
                  <c:v>13478</c:v>
                </c:pt>
                <c:pt idx="4">
                  <c:v>13379</c:v>
                </c:pt>
                <c:pt idx="5">
                  <c:v>13285</c:v>
                </c:pt>
                <c:pt idx="6">
                  <c:v>13205</c:v>
                </c:pt>
                <c:pt idx="7">
                  <c:v>13141</c:v>
                </c:pt>
                <c:pt idx="8">
                  <c:v>13057</c:v>
                </c:pt>
                <c:pt idx="9">
                  <c:v>12939</c:v>
                </c:pt>
                <c:pt idx="10">
                  <c:v>12772</c:v>
                </c:pt>
                <c:pt idx="11">
                  <c:v>12117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57602432"/>
        <c:axId val="57603968"/>
      </c:lineChart>
      <c:catAx>
        <c:axId val="57602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03968"/>
        <c:crosses val="autoZero"/>
        <c:auto val="1"/>
        <c:lblAlgn val="ctr"/>
        <c:lblOffset val="100"/>
        <c:tickLblSkip val="1"/>
        <c:tickMarkSkip val="1"/>
        <c:noMultiLvlLbl val="0"/>
      </c:catAx>
      <c:valAx>
        <c:axId val="57603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024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Костолац</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12.2</c:v>
                </c:pt>
                <c:pt idx="1">
                  <c:v>12.3</c:v>
                </c:pt>
                <c:pt idx="2">
                  <c:v>12.9</c:v>
                </c:pt>
                <c:pt idx="3">
                  <c:v>12.6</c:v>
                </c:pt>
                <c:pt idx="4">
                  <c:v>12.4</c:v>
                </c:pt>
                <c:pt idx="5">
                  <c:v>12.6</c:v>
                </c:pt>
                <c:pt idx="6">
                  <c:v>13.9</c:v>
                </c:pt>
                <c:pt idx="7">
                  <c:v>11.7</c:v>
                </c:pt>
                <c:pt idx="8">
                  <c:v>13.7</c:v>
                </c:pt>
                <c:pt idx="9">
                  <c:v>17.7</c:v>
                </c:pt>
                <c:pt idx="10">
                  <c:v>19.8</c:v>
                </c:pt>
                <c:pt idx="11">
                  <c:v>15.4</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57633408"/>
        <c:axId val="57647488"/>
      </c:lineChart>
      <c:catAx>
        <c:axId val="57633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47488"/>
        <c:crosses val="autoZero"/>
        <c:auto val="1"/>
        <c:lblAlgn val="ctr"/>
        <c:lblOffset val="100"/>
        <c:tickLblSkip val="1"/>
        <c:tickMarkSkip val="1"/>
        <c:noMultiLvlLbl val="0"/>
      </c:catAx>
      <c:valAx>
        <c:axId val="5764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3340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Костолац</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-2.1</c:v>
                </c:pt>
                <c:pt idx="1">
                  <c:v>-2.2000000000000002</c:v>
                </c:pt>
                <c:pt idx="2">
                  <c:v>-1.6</c:v>
                </c:pt>
                <c:pt idx="3">
                  <c:v>-2.7</c:v>
                </c:pt>
                <c:pt idx="4">
                  <c:v>-2.8</c:v>
                </c:pt>
                <c:pt idx="5">
                  <c:v>-2.7</c:v>
                </c:pt>
                <c:pt idx="6">
                  <c:v>-2.7</c:v>
                </c:pt>
                <c:pt idx="7">
                  <c:v>-0.8</c:v>
                </c:pt>
                <c:pt idx="8">
                  <c:v>-1.9</c:v>
                </c:pt>
                <c:pt idx="9">
                  <c:v>-6.3</c:v>
                </c:pt>
                <c:pt idx="10">
                  <c:v>-8.5</c:v>
                </c:pt>
                <c:pt idx="11">
                  <c:v>-2.9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57685504"/>
        <c:axId val="57687040"/>
      </c:lineChart>
      <c:catAx>
        <c:axId val="57685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87040"/>
        <c:crosses val="autoZero"/>
        <c:auto val="1"/>
        <c:lblAlgn val="ctr"/>
        <c:lblOffset val="100"/>
        <c:tickLblSkip val="1"/>
        <c:tickMarkSkip val="1"/>
        <c:noMultiLvlLbl val="0"/>
      </c:catAx>
      <c:valAx>
        <c:axId val="576870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685504"/>
        <c:crosses val="autoZero"/>
        <c:crossBetween val="midCat"/>
      </c:valAx>
      <c:spPr>
        <a:ln>
          <a:solidFill>
            <a:schemeClr val="tx1"/>
          </a:solidFill>
        </a:ln>
      </c:spPr>
    </c:plotArea>
    <c:legend>
      <c:legendPos val="l"/>
      <c:layout>
        <c:manualLayout>
          <c:xMode val="edge"/>
          <c:yMode val="edge"/>
          <c:x val="0.11879966536826204"/>
          <c:y val="0.69744104452774836"/>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Костолац</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0</c:v>
                </c:pt>
                <c:pt idx="1">
                  <c:v>0</c:v>
                </c:pt>
                <c:pt idx="2">
                  <c:v>13.1</c:v>
                </c:pt>
                <c:pt idx="3">
                  <c:v>15</c:v>
                </c:pt>
                <c:pt idx="4">
                  <c:v>7.8</c:v>
                </c:pt>
                <c:pt idx="5">
                  <c:v>7.6</c:v>
                </c:pt>
                <c:pt idx="6">
                  <c:v>0</c:v>
                </c:pt>
                <c:pt idx="7">
                  <c:v>13.9</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57733504"/>
        <c:axId val="57735040"/>
      </c:lineChart>
      <c:catAx>
        <c:axId val="5773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735040"/>
        <c:crosses val="autoZero"/>
        <c:auto val="1"/>
        <c:lblAlgn val="ctr"/>
        <c:lblOffset val="100"/>
        <c:tickLblSkip val="1"/>
        <c:tickMarkSkip val="1"/>
        <c:noMultiLvlLbl val="0"/>
      </c:catAx>
      <c:valAx>
        <c:axId val="5773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7733504"/>
        <c:crosses val="autoZero"/>
        <c:crossBetween val="midCat"/>
      </c:valAx>
      <c:spPr>
        <a:ln>
          <a:solidFill>
            <a:schemeClr val="tx1"/>
          </a:solidFill>
        </a:ln>
      </c:spPr>
    </c:plotArea>
    <c:legend>
      <c:legendPos val="l"/>
      <c:layout>
        <c:manualLayout>
          <c:xMode val="edge"/>
          <c:yMode val="edge"/>
          <c:x val="0.65669075402198929"/>
          <c:y val="6.072020040775087E-2"/>
          <c:w val="0.29300216354325137"/>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6</xdr:rowOff>
    </xdr:from>
    <xdr:to>
      <xdr:col>10</xdr:col>
      <xdr:colOff>600358</xdr:colOff>
      <xdr:row>62</xdr:row>
      <xdr:rowOff>107162</xdr:rowOff>
    </xdr:to>
    <xdr:sp macro="" textlink="">
      <xdr:nvSpPr>
        <xdr:cNvPr id="42" name="Text Box 67"/>
        <xdr:cNvSpPr txBox="1">
          <a:spLocks noChangeArrowheads="1"/>
        </xdr:cNvSpPr>
      </xdr:nvSpPr>
      <xdr:spPr bwMode="auto">
        <a:xfrm>
          <a:off x="6553483" y="19621506"/>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129</xdr:row>
      <xdr:rowOff>245255</xdr:rowOff>
    </xdr:from>
    <xdr:to>
      <xdr:col>1</xdr:col>
      <xdr:colOff>890596</xdr:colOff>
      <xdr:row>132</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125</xdr:row>
      <xdr:rowOff>297656</xdr:rowOff>
    </xdr:from>
    <xdr:to>
      <xdr:col>1</xdr:col>
      <xdr:colOff>892970</xdr:colOff>
      <xdr:row>128</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121</xdr:row>
      <xdr:rowOff>273845</xdr:rowOff>
    </xdr:from>
    <xdr:to>
      <xdr:col>1</xdr:col>
      <xdr:colOff>862488</xdr:colOff>
      <xdr:row>124</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118</xdr:row>
      <xdr:rowOff>0</xdr:rowOff>
    </xdr:from>
    <xdr:to>
      <xdr:col>1</xdr:col>
      <xdr:colOff>811775</xdr:colOff>
      <xdr:row>120</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7" t="s">
        <v>831</v>
      </c>
      <c r="B3" s="87"/>
      <c r="C3" s="87"/>
      <c r="D3" s="87"/>
      <c r="E3" s="87"/>
      <c r="F3" s="87"/>
      <c r="G3" s="87"/>
      <c r="H3" s="87"/>
      <c r="I3" s="87"/>
      <c r="J3" s="87"/>
      <c r="K3" s="87"/>
    </row>
    <row r="4" spans="1:23" s="6" customFormat="1" ht="45" customHeight="1" x14ac:dyDescent="0.25">
      <c r="A4" s="87"/>
      <c r="B4" s="87"/>
      <c r="C4" s="87"/>
      <c r="D4" s="87"/>
      <c r="E4" s="87"/>
      <c r="F4" s="87"/>
      <c r="G4" s="87"/>
      <c r="H4" s="87"/>
      <c r="I4" s="87"/>
      <c r="J4" s="87"/>
      <c r="K4" s="87"/>
      <c r="L4" s="7"/>
      <c r="M4" s="7"/>
      <c r="N4" s="7"/>
      <c r="O4" s="7"/>
      <c r="P4" s="7"/>
      <c r="Q4" s="7"/>
      <c r="R4" s="7"/>
      <c r="S4" s="7"/>
      <c r="T4" s="7"/>
      <c r="U4" s="7"/>
      <c r="V4" s="7"/>
      <c r="W4" s="8"/>
    </row>
    <row r="5" spans="1:23" s="1" customFormat="1" ht="29.25" customHeight="1" x14ac:dyDescent="0.2">
      <c r="A5" s="87"/>
      <c r="B5" s="87"/>
      <c r="C5" s="87"/>
      <c r="D5" s="87"/>
      <c r="E5" s="87"/>
      <c r="F5" s="87"/>
      <c r="G5" s="87"/>
      <c r="H5" s="87"/>
      <c r="I5" s="87"/>
      <c r="J5" s="87"/>
      <c r="K5" s="87"/>
      <c r="L5" s="3"/>
      <c r="M5" s="3"/>
      <c r="N5" s="3"/>
      <c r="O5" s="3"/>
      <c r="P5" s="3"/>
      <c r="Q5" s="3"/>
      <c r="R5" s="3"/>
      <c r="S5" s="3"/>
      <c r="T5" s="3"/>
      <c r="U5" s="3"/>
      <c r="V5" s="3"/>
      <c r="W5" s="5"/>
    </row>
    <row r="6" spans="1:23" s="1" customFormat="1" ht="15" customHeight="1" x14ac:dyDescent="0.2">
      <c r="A6" s="87"/>
      <c r="B6" s="87"/>
      <c r="C6" s="87"/>
      <c r="D6" s="87"/>
      <c r="E6" s="87"/>
      <c r="F6" s="87"/>
      <c r="G6" s="87"/>
      <c r="H6" s="87"/>
      <c r="I6" s="87"/>
      <c r="J6" s="87"/>
      <c r="K6" s="87"/>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8" t="s">
        <v>835</v>
      </c>
      <c r="B8" s="88"/>
      <c r="C8" s="88"/>
      <c r="D8" s="88"/>
      <c r="E8" s="88"/>
      <c r="F8" s="88"/>
      <c r="G8" s="88"/>
      <c r="H8" s="88"/>
      <c r="I8" s="88"/>
      <c r="J8" s="88"/>
      <c r="K8" s="88"/>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IF(ISBLANK(TABELA1!B54),"-",TABELA1!B54)</f>
        <v>13622</v>
      </c>
      <c r="E12" s="62">
        <f>IF(ISBLANK(TABELA1!B65),"-",TABELA1!B65)</f>
        <v>12117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IF(ISBLANK(TABELA1!C54),"-",TABELA1!C54)</f>
        <v>138</v>
      </c>
      <c r="E13" s="58">
        <f>IF(ISBLANK(TABELA1!C65),"-",TABELA1!C65)</f>
        <v>151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IF(ISBLANK(TABELA1!D54),"-",TABELA1!D54)</f>
        <v>166</v>
      </c>
      <c r="E14" s="58">
        <f>IF(ISBLANK(TABELA1!D65),"-",TABELA1!D65)</f>
        <v>186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IF(ISBLANK(TABELA1!E54),"-",TABELA1!E54)</f>
        <v>-28</v>
      </c>
      <c r="E15" s="58">
        <f>IF(ISBLANK(TABELA1!E65),"-",TABELA1!E65)</f>
        <v>-35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IF(ISBLANK(TABELA1!F54),"-",TABELA1!F54)</f>
        <v>0</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IF(ISBLANK(TABELA2!B55),"-",TABELA2!B55)</f>
        <v>10.1</v>
      </c>
      <c r="E17" s="66">
        <f>IF(ISBLANK(TABELA2!B66),"-",TABELA2!B66)</f>
        <v>12.5</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IF(ISBLANK(TABELA3!B55),"-",TABELA3!B55)</f>
        <v>12.2</v>
      </c>
      <c r="E18" s="58">
        <f>IF(ISBLANK(TABELA3!B66),"-",TABELA3!B66)</f>
        <v>15.4</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IF(ISBLANK(TABELA4!B55),"-",TABELA4!B55)</f>
        <v>-2.1</v>
      </c>
      <c r="E19" s="58">
        <f>IF(ISBLANK(TABELA4!B66),"-",TABELA4!B66)</f>
        <v>-2.9</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IF(ISBLANK(TABELA5!B55),"-",TABELA5!B55)</f>
        <v>0</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5">
      <c r="A23" s="79" t="s">
        <v>834</v>
      </c>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Костолац</v>
      </c>
      <c r="B82" s="24"/>
      <c r="C82" s="25"/>
      <c r="D82" s="25"/>
      <c r="E82" s="24"/>
      <c r="F82" s="24"/>
      <c r="G82" s="24"/>
      <c r="H82" s="24"/>
      <c r="I82" s="24"/>
      <c r="J82" s="24"/>
      <c r="K82" s="24"/>
    </row>
    <row r="83" spans="1:11" ht="26.25" customHeight="1" x14ac:dyDescent="0.2">
      <c r="A83" s="83" t="s">
        <v>0</v>
      </c>
      <c r="B83" s="84" t="s">
        <v>2</v>
      </c>
      <c r="C83" s="84" t="s">
        <v>678</v>
      </c>
      <c r="D83" s="85" t="s">
        <v>679</v>
      </c>
      <c r="E83" s="84" t="s">
        <v>680</v>
      </c>
      <c r="F83" s="84" t="s">
        <v>681</v>
      </c>
      <c r="G83" s="85" t="s">
        <v>686</v>
      </c>
      <c r="H83" s="85"/>
      <c r="I83" s="85"/>
      <c r="J83" s="89" t="s">
        <v>685</v>
      </c>
      <c r="K83" s="24"/>
    </row>
    <row r="84" spans="1:11" ht="39.75" customHeight="1" x14ac:dyDescent="0.2">
      <c r="A84" s="83"/>
      <c r="B84" s="84"/>
      <c r="C84" s="84"/>
      <c r="D84" s="85"/>
      <c r="E84" s="84"/>
      <c r="F84" s="84"/>
      <c r="G84" s="34" t="s">
        <v>682</v>
      </c>
      <c r="H84" s="34" t="s">
        <v>683</v>
      </c>
      <c r="I84" s="35" t="s">
        <v>684</v>
      </c>
      <c r="J84" s="90"/>
      <c r="K84" s="24"/>
    </row>
    <row r="85" spans="1:11" ht="24.95" customHeight="1" x14ac:dyDescent="0.2">
      <c r="A85" s="24"/>
      <c r="B85" s="24"/>
      <c r="C85" s="25"/>
      <c r="D85" s="25"/>
      <c r="E85" s="24"/>
      <c r="F85" s="24"/>
      <c r="G85" s="24"/>
      <c r="H85" s="24"/>
      <c r="I85" s="24"/>
      <c r="J85" s="24"/>
      <c r="K85" s="24"/>
    </row>
    <row r="86" spans="1:11" ht="24.95" customHeight="1" x14ac:dyDescent="0.2">
      <c r="A86" s="36">
        <v>2011</v>
      </c>
      <c r="B86" s="37">
        <f>IF(ISBLANK(TABELA1!B54),"-",TABELA1!B54)</f>
        <v>13622</v>
      </c>
      <c r="C86" s="37">
        <f>IF(ISBLANK(TABELA1!C54),"-",TABELA1!C54)</f>
        <v>138</v>
      </c>
      <c r="D86" s="37">
        <f>IF(ISBLANK(TABELA1!D54),"-",TABELA1!D54)</f>
        <v>166</v>
      </c>
      <c r="E86" s="37">
        <f>IF(ISBLANK(TABELA1!E54),"-",TABELA1!E54)</f>
        <v>-28</v>
      </c>
      <c r="F86" s="37">
        <f>IF(ISBLANK(TABELA1!F54),"-",TABELA1!F54)</f>
        <v>0</v>
      </c>
      <c r="G86" s="38">
        <f>IF(ISBLANK(TABELA2!B55),"-",TABELA2!B55)</f>
        <v>10.1</v>
      </c>
      <c r="H86" s="38">
        <f>IF(ISBLANK(TABELA3!B55),"-",TABELA3!B55)</f>
        <v>12.2</v>
      </c>
      <c r="I86" s="38">
        <f>IF(ISBLANK(TABELA4!B55),"-",TABELA4!B55)</f>
        <v>-2.1</v>
      </c>
      <c r="J86" s="38">
        <f>IF(ISBLANK(TABELA5!B55),"-",TABELA5!B55)</f>
        <v>0</v>
      </c>
      <c r="K86" s="24"/>
    </row>
    <row r="87" spans="1:11" ht="24.95" customHeight="1" x14ac:dyDescent="0.2">
      <c r="A87" s="36">
        <v>2012</v>
      </c>
      <c r="B87" s="37">
        <f>IF(ISBLANK(TABELA1!B55),"-",TABELA1!B55)</f>
        <v>13600</v>
      </c>
      <c r="C87" s="37">
        <f>IF(ISBLANK(TABELA1!C55),"-",TABELA1!C55)</f>
        <v>137</v>
      </c>
      <c r="D87" s="37">
        <f>IF(ISBLANK(TABELA1!D55),"-",TABELA1!D55)</f>
        <v>167</v>
      </c>
      <c r="E87" s="37">
        <f>IF(ISBLANK(TABELA1!E55),"-",TABELA1!E55)</f>
        <v>-30</v>
      </c>
      <c r="F87" s="37">
        <f>IF(ISBLANK(TABELA1!F55),"-",TABELA1!F55)</f>
        <v>0</v>
      </c>
      <c r="G87" s="38">
        <f>IF(ISBLANK(TABELA2!B56),"-",TABELA2!B56)</f>
        <v>10.1</v>
      </c>
      <c r="H87" s="38">
        <f>IF(ISBLANK(TABELA3!B56),"-",TABELA3!B56)</f>
        <v>12.3</v>
      </c>
      <c r="I87" s="38">
        <f>IF(ISBLANK(TABELA4!B56),"-",TABELA4!B56)</f>
        <v>-2.2000000000000002</v>
      </c>
      <c r="J87" s="38">
        <f>IF(ISBLANK(TABELA5!B56),"-",TABELA5!B56)</f>
        <v>0</v>
      </c>
      <c r="K87" s="24"/>
    </row>
    <row r="88" spans="1:11" ht="24.95" customHeight="1" x14ac:dyDescent="0.2">
      <c r="A88" s="36">
        <v>2013</v>
      </c>
      <c r="B88" s="37">
        <f>IF(ISBLANK(TABELA1!B56),"-",TABELA1!B56)</f>
        <v>13566</v>
      </c>
      <c r="C88" s="37">
        <f>IF(ISBLANK(TABELA1!C56),"-",TABELA1!C56)</f>
        <v>153</v>
      </c>
      <c r="D88" s="37">
        <f>IF(ISBLANK(TABELA1!D56),"-",TABELA1!D56)</f>
        <v>175</v>
      </c>
      <c r="E88" s="37">
        <f>IF(ISBLANK(TABELA1!E56),"-",TABELA1!E56)</f>
        <v>-22</v>
      </c>
      <c r="F88" s="37">
        <f>IF(ISBLANK(TABELA1!F56),"-",TABELA1!F56)</f>
        <v>2</v>
      </c>
      <c r="G88" s="38">
        <f>IF(ISBLANK(TABELA2!B57),"-",TABELA2!B57)</f>
        <v>11.3</v>
      </c>
      <c r="H88" s="38">
        <f>IF(ISBLANK(TABELA3!B57),"-",TABELA3!B57)</f>
        <v>12.9</v>
      </c>
      <c r="I88" s="38">
        <f>IF(ISBLANK(TABELA4!B57),"-",TABELA4!B57)</f>
        <v>-1.6</v>
      </c>
      <c r="J88" s="38">
        <f>IF(ISBLANK(TABELA5!B57),"-",TABELA5!B57)</f>
        <v>13.1</v>
      </c>
      <c r="K88" s="24"/>
    </row>
    <row r="89" spans="1:11" ht="24.95" customHeight="1" x14ac:dyDescent="0.2">
      <c r="A89" s="47">
        <v>2014</v>
      </c>
      <c r="B89" s="37">
        <f>IF(ISBLANK(TABELA1!B57),"-",TABELA1!B57)</f>
        <v>13478</v>
      </c>
      <c r="C89" s="37">
        <f>IF(ISBLANK(TABELA1!C57),"-",TABELA1!C57)</f>
        <v>133</v>
      </c>
      <c r="D89" s="37">
        <f>IF(ISBLANK(TABELA1!D57),"-",TABELA1!D57)</f>
        <v>170</v>
      </c>
      <c r="E89" s="37">
        <f>IF(ISBLANK(TABELA1!E57),"-",TABELA1!E57)</f>
        <v>-37</v>
      </c>
      <c r="F89" s="37">
        <f>IF(ISBLANK(TABELA1!F57),"-",TABELA1!F57)</f>
        <v>2</v>
      </c>
      <c r="G89" s="38">
        <f>IF(ISBLANK(TABELA2!B58),"-",TABELA2!B58)</f>
        <v>9.9</v>
      </c>
      <c r="H89" s="38">
        <f>IF(ISBLANK(TABELA3!B58),"-",TABELA3!B58)</f>
        <v>12.6</v>
      </c>
      <c r="I89" s="38">
        <f>IF(ISBLANK(TABELA4!B58),"-",TABELA4!B58)</f>
        <v>-2.7</v>
      </c>
      <c r="J89" s="38">
        <f>IF(ISBLANK(TABELA5!B58),"-",TABELA5!B58)</f>
        <v>15</v>
      </c>
      <c r="K89" s="24"/>
    </row>
    <row r="90" spans="1:11" ht="24.95" customHeight="1" x14ac:dyDescent="0.2">
      <c r="A90" s="47">
        <v>2015</v>
      </c>
      <c r="B90" s="37">
        <f>IF(ISBLANK(TABELA1!B58),"-",TABELA1!B58)</f>
        <v>13379</v>
      </c>
      <c r="C90" s="37">
        <f>IF(ISBLANK(TABELA1!C58),"-",TABELA1!C58)</f>
        <v>129</v>
      </c>
      <c r="D90" s="37">
        <f>IF(ISBLANK(TABELA1!D58),"-",TABELA1!D58)</f>
        <v>166</v>
      </c>
      <c r="E90" s="37">
        <f>IF(ISBLANK(TABELA1!E58),"-",TABELA1!E58)</f>
        <v>-37</v>
      </c>
      <c r="F90" s="37">
        <f>IF(ISBLANK(TABELA1!F58),"-",TABELA1!F58)</f>
        <v>1</v>
      </c>
      <c r="G90" s="38">
        <f>IF(ISBLANK(TABELA2!B59),"-",TABELA2!B59)</f>
        <v>9.6</v>
      </c>
      <c r="H90" s="38">
        <f>IF(ISBLANK(TABELA3!B59),"-",TABELA3!B59)</f>
        <v>12.4</v>
      </c>
      <c r="I90" s="38">
        <f>IF(ISBLANK(TABELA4!B59),"-",TABELA4!B59)</f>
        <v>-2.8</v>
      </c>
      <c r="J90" s="38">
        <f>IF(ISBLANK(TABELA5!B59),"-",TABELA5!B59)</f>
        <v>7.8</v>
      </c>
      <c r="K90" s="24"/>
    </row>
    <row r="91" spans="1:11" ht="24.95" customHeight="1" x14ac:dyDescent="0.2">
      <c r="A91" s="47"/>
      <c r="B91" s="37"/>
      <c r="C91" s="37"/>
      <c r="D91" s="37"/>
      <c r="E91" s="37"/>
      <c r="F91" s="37"/>
      <c r="G91" s="38"/>
      <c r="H91" s="38"/>
      <c r="I91" s="38"/>
      <c r="J91" s="38"/>
      <c r="K91" s="24"/>
    </row>
    <row r="92" spans="1:11" ht="24.95" customHeight="1" x14ac:dyDescent="0.2">
      <c r="A92" s="47">
        <v>2016</v>
      </c>
      <c r="B92" s="37">
        <f>IF(ISBLANK(TABELA1!B59),"-",TABELA1!B59)</f>
        <v>13285</v>
      </c>
      <c r="C92" s="37">
        <f>IF(ISBLANK(TABELA1!C59),"-",TABELA1!C59)</f>
        <v>131</v>
      </c>
      <c r="D92" s="37">
        <f>IF(ISBLANK(TABELA1!D59),"-",TABELA1!D59)</f>
        <v>167</v>
      </c>
      <c r="E92" s="37">
        <f>IF(ISBLANK(TABELA1!E59),"-",TABELA1!E59)</f>
        <v>-36</v>
      </c>
      <c r="F92" s="37">
        <f>IF(ISBLANK(TABELA1!F59),"-",TABELA1!F59)</f>
        <v>1</v>
      </c>
      <c r="G92" s="38">
        <f>IF(ISBLANK(TABELA2!B60),"-",TABELA2!B60)</f>
        <v>9.9</v>
      </c>
      <c r="H92" s="38">
        <f>IF(ISBLANK(TABELA3!B60),"-",TABELA3!B60)</f>
        <v>12.6</v>
      </c>
      <c r="I92" s="38">
        <f>IF(ISBLANK(TABELA4!B60),"-",TABELA4!B60)</f>
        <v>-2.7</v>
      </c>
      <c r="J92" s="38">
        <f>IF(ISBLANK(TABELA5!B60),"-",TABELA5!B60)</f>
        <v>7.6</v>
      </c>
      <c r="K92" s="24"/>
    </row>
    <row r="93" spans="1:11" ht="24.95" customHeight="1" x14ac:dyDescent="0.2">
      <c r="A93" s="47">
        <v>2017</v>
      </c>
      <c r="B93" s="37">
        <f>IF(ISBLANK(TABELA1!B60),"-",TABELA1!B60)</f>
        <v>13205</v>
      </c>
      <c r="C93" s="37">
        <f>IF(ISBLANK(TABELA1!C60),"-",TABELA1!C60)</f>
        <v>148</v>
      </c>
      <c r="D93" s="37">
        <f>IF(ISBLANK(TABELA1!D60),"-",TABELA1!D60)</f>
        <v>183</v>
      </c>
      <c r="E93" s="37">
        <f>IF(ISBLANK(TABELA1!E60),"-",TABELA1!E60)</f>
        <v>-35</v>
      </c>
      <c r="F93" s="37">
        <f>IF(ISBLANK(TABELA1!F60),"-",TABELA1!F60)</f>
        <v>0</v>
      </c>
      <c r="G93" s="38">
        <f>IF(ISBLANK(TABELA2!B61),"-",TABELA2!B61)</f>
        <v>11.2</v>
      </c>
      <c r="H93" s="38">
        <f>IF(ISBLANK(TABELA3!B61),"-",TABELA3!B61)</f>
        <v>13.9</v>
      </c>
      <c r="I93" s="38">
        <f>IF(ISBLANK(TABELA4!B61),"-",TABELA4!B61)</f>
        <v>-2.7</v>
      </c>
      <c r="J93" s="38">
        <f>IF(ISBLANK(TABELA5!B61),"-",TABELA5!B61)</f>
        <v>0</v>
      </c>
      <c r="K93" s="24"/>
    </row>
    <row r="94" spans="1:11" ht="24.95" customHeight="1" x14ac:dyDescent="0.2">
      <c r="A94" s="47">
        <v>2018</v>
      </c>
      <c r="B94" s="37">
        <f>IF(ISBLANK(TABELA1!B61),"-",TABELA1!B61)</f>
        <v>13141</v>
      </c>
      <c r="C94" s="37">
        <f>IF(ISBLANK(TABELA1!C61),"-",TABELA1!C61)</f>
        <v>144</v>
      </c>
      <c r="D94" s="37">
        <f>IF(ISBLANK(TABELA1!D61),"-",TABELA1!D61)</f>
        <v>154</v>
      </c>
      <c r="E94" s="37">
        <f>IF(ISBLANK(TABELA1!E61),"-",TABELA1!E61)</f>
        <v>-10</v>
      </c>
      <c r="F94" s="37">
        <f>IF(ISBLANK(TABELA1!F61),"-",TABELA1!F61)</f>
        <v>2</v>
      </c>
      <c r="G94" s="38">
        <f>IF(ISBLANK(TABELA2!B62),"-",TABELA2!B62)</f>
        <v>11</v>
      </c>
      <c r="H94" s="38">
        <f>IF(ISBLANK(TABELA3!B62),"-",TABELA3!B62)</f>
        <v>11.7</v>
      </c>
      <c r="I94" s="38">
        <f>IF(ISBLANK(TABELA4!B62),"-",TABELA4!B62)</f>
        <v>-0.8</v>
      </c>
      <c r="J94" s="38">
        <f>IF(ISBLANK(TABELA5!B62),"-",TABELA5!B62)</f>
        <v>13.9</v>
      </c>
      <c r="K94" s="24"/>
    </row>
    <row r="95" spans="1:11" ht="24.95" customHeight="1" x14ac:dyDescent="0.2">
      <c r="A95" s="47">
        <v>2019</v>
      </c>
      <c r="B95" s="37">
        <f>IF(ISBLANK(TABELA1!B62),"-",TABELA1!B62)</f>
        <v>13057</v>
      </c>
      <c r="C95" s="37">
        <f>IF(ISBLANK(TABELA1!C62),"-",TABELA1!C62)</f>
        <v>154</v>
      </c>
      <c r="D95" s="37">
        <f>IF(ISBLANK(TABELA1!D62),"-",TABELA1!D62)</f>
        <v>179</v>
      </c>
      <c r="E95" s="37">
        <f>IF(ISBLANK(TABELA1!E62),"-",TABELA1!E62)</f>
        <v>-25</v>
      </c>
      <c r="F95" s="37">
        <f>IF(ISBLANK(TABELA1!F62),"-",TABELA1!F62)</f>
        <v>0</v>
      </c>
      <c r="G95" s="38">
        <f>IF(ISBLANK(TABELA2!B63),"-",TABELA2!B63)</f>
        <v>11.8</v>
      </c>
      <c r="H95" s="38">
        <f>IF(ISBLANK(TABELA3!B63),"-",TABELA3!B63)</f>
        <v>13.7</v>
      </c>
      <c r="I95" s="38">
        <f>IF(ISBLANK(TABELA4!B63),"-",TABELA4!B63)</f>
        <v>-1.9</v>
      </c>
      <c r="J95" s="38">
        <f>IF(ISBLANK(TABELA5!B63),"-",TABELA5!B63)</f>
        <v>0</v>
      </c>
      <c r="K95" s="24"/>
    </row>
    <row r="96" spans="1:11" ht="24.95" customHeight="1" x14ac:dyDescent="0.2">
      <c r="A96" s="47">
        <v>2020</v>
      </c>
      <c r="B96" s="37">
        <f>IF(ISBLANK(TABELA1!B63),"-",TABELA1!B63)</f>
        <v>12939</v>
      </c>
      <c r="C96" s="37">
        <f>IF(ISBLANK(TABELA1!C63),"-",TABELA1!C63)</f>
        <v>147</v>
      </c>
      <c r="D96" s="37">
        <f>IF(ISBLANK(TABELA1!D63),"-",TABELA1!D63)</f>
        <v>229</v>
      </c>
      <c r="E96" s="37">
        <f>IF(ISBLANK(TABELA1!E63),"-",TABELA1!E63)</f>
        <v>-82</v>
      </c>
      <c r="F96" s="37">
        <f>IF(ISBLANK(TABELA1!F63),"-",TABELA1!F63)</f>
        <v>0</v>
      </c>
      <c r="G96" s="38">
        <f>IF(ISBLANK(TABELA2!B64),"-",TABELA2!B64)</f>
        <v>11.4</v>
      </c>
      <c r="H96" s="38">
        <f>IF(ISBLANK(TABELA3!B64),"-",TABELA3!B64)</f>
        <v>17.7</v>
      </c>
      <c r="I96" s="38">
        <f>IF(ISBLANK(TABELA4!B64),"-",TABELA4!B64)</f>
        <v>-6.3</v>
      </c>
      <c r="J96" s="38">
        <f>IF(ISBLANK(TABELA5!B64),"-",TABELA5!B64)</f>
        <v>0</v>
      </c>
      <c r="K96" s="24"/>
    </row>
    <row r="97" spans="1:11" ht="24.95" customHeight="1" x14ac:dyDescent="0.2">
      <c r="A97" s="47"/>
      <c r="B97" s="37"/>
      <c r="C97" s="37"/>
      <c r="D97" s="37"/>
      <c r="E97" s="37"/>
      <c r="F97" s="37"/>
      <c r="G97" s="38"/>
      <c r="H97" s="38"/>
      <c r="I97" s="38"/>
      <c r="J97" s="38"/>
      <c r="K97" s="24"/>
    </row>
    <row r="98" spans="1:11" ht="24.95" customHeight="1" x14ac:dyDescent="0.2">
      <c r="A98" s="47">
        <v>2021</v>
      </c>
      <c r="B98" s="37">
        <f>IF(ISBLANK(TABELA1!B64),"-",TABELA1!B64)</f>
        <v>12772</v>
      </c>
      <c r="C98" s="37">
        <f>IF(ISBLANK(TABELA1!C64),"-",TABELA1!C64)</f>
        <v>145</v>
      </c>
      <c r="D98" s="37">
        <f>IF(ISBLANK(TABELA1!D64),"-",TABELA1!D64)</f>
        <v>253</v>
      </c>
      <c r="E98" s="37">
        <f>IF(ISBLANK(TABELA1!E64),"-",TABELA1!E64)</f>
        <v>-108</v>
      </c>
      <c r="F98" s="37">
        <f>IF(ISBLANK(TABELA1!F64),"-",TABELA1!F64)</f>
        <v>0</v>
      </c>
      <c r="G98" s="38">
        <f>IF(ISBLANK(TABELA2!B65),"-",TABELA2!B65)</f>
        <v>11.4</v>
      </c>
      <c r="H98" s="38">
        <f>IF(ISBLANK(TABELA3!B65),"-",TABELA3!B65)</f>
        <v>19.8</v>
      </c>
      <c r="I98" s="38">
        <f>IF(ISBLANK(TABELA4!B65),"-",TABELA4!B65)</f>
        <v>-8.5</v>
      </c>
      <c r="J98" s="38">
        <f>IF(ISBLANK(TABELA5!B65),"-",TABELA5!B65)</f>
        <v>0</v>
      </c>
      <c r="K98" s="24"/>
    </row>
    <row r="99" spans="1:11" ht="24.95" customHeight="1" x14ac:dyDescent="0.2">
      <c r="A99" s="39">
        <v>2022</v>
      </c>
      <c r="B99" s="40">
        <f>IF(ISBLANK(TABELA1!B65),"-",TABELA1!B65)</f>
        <v>12117</v>
      </c>
      <c r="C99" s="40">
        <f>IF(ISBLANK(TABELA1!C65),"-",TABELA1!C65)</f>
        <v>151</v>
      </c>
      <c r="D99" s="40">
        <f>IF(ISBLANK(TABELA1!D65),"-",TABELA1!D65)</f>
        <v>186</v>
      </c>
      <c r="E99" s="40">
        <f>IF(ISBLANK(TABELA1!E65),"-",TABELA1!E65)</f>
        <v>-35</v>
      </c>
      <c r="F99" s="40">
        <f>IF(ISBLANK(TABELA1!F65),"-",TABELA1!F65)</f>
        <v>0</v>
      </c>
      <c r="G99" s="41">
        <f>IF(ISBLANK(TABELA2!B66),"-",TABELA2!B66)</f>
        <v>12.5</v>
      </c>
      <c r="H99" s="41">
        <f>IF(ISBLANK(TABELA3!B66),"-",TABELA3!B66)</f>
        <v>15.4</v>
      </c>
      <c r="I99" s="41">
        <f>IF(ISBLANK(TABELA4!B66),"-",TABELA4!B66)</f>
        <v>-2.9</v>
      </c>
      <c r="J99" s="41">
        <f>IF(ISBLANK(TABELA5!B66),"-",TABELA5!B66)</f>
        <v>0</v>
      </c>
      <c r="K99" s="24"/>
    </row>
    <row r="100" spans="1:11" ht="24.95" customHeight="1" x14ac:dyDescent="0.2">
      <c r="A100" s="80" t="s">
        <v>748</v>
      </c>
      <c r="B100" s="80"/>
      <c r="C100" s="80"/>
      <c r="D100" s="80"/>
      <c r="E100" s="24"/>
      <c r="F100" s="24"/>
      <c r="G100" s="24"/>
      <c r="H100" s="24"/>
      <c r="I100" s="24"/>
      <c r="J100" s="24"/>
      <c r="K100" s="24"/>
    </row>
    <row r="101" spans="1:11" ht="24.95" customHeight="1" x14ac:dyDescent="0.4">
      <c r="A101" s="43" t="s">
        <v>687</v>
      </c>
      <c r="B101" s="42"/>
      <c r="C101" s="42"/>
      <c r="D101" s="42"/>
      <c r="E101" s="42"/>
      <c r="F101" s="42"/>
      <c r="G101" s="42"/>
      <c r="H101" s="42"/>
      <c r="I101" s="42"/>
      <c r="J101" s="42"/>
      <c r="K101" s="42"/>
    </row>
    <row r="102" spans="1:11" ht="24.95" customHeight="1" x14ac:dyDescent="0.3">
      <c r="A102" s="23"/>
      <c r="B102" s="23"/>
      <c r="C102" s="23"/>
      <c r="D102" s="23"/>
      <c r="E102" s="23"/>
      <c r="F102" s="23"/>
      <c r="G102" s="23"/>
      <c r="H102" s="23"/>
      <c r="I102" s="23"/>
      <c r="J102" s="23"/>
      <c r="K102" s="23"/>
    </row>
    <row r="103" spans="1:11" ht="123" customHeight="1" x14ac:dyDescent="0.2">
      <c r="A103" s="81" t="s">
        <v>832</v>
      </c>
      <c r="B103" s="81"/>
      <c r="C103" s="81"/>
      <c r="D103" s="81"/>
      <c r="E103" s="81"/>
      <c r="F103" s="81"/>
      <c r="G103" s="81"/>
      <c r="H103" s="81"/>
      <c r="I103" s="81"/>
      <c r="J103" s="81"/>
      <c r="K103" s="81"/>
    </row>
    <row r="104" spans="1:11" ht="81" customHeight="1" x14ac:dyDescent="0.2">
      <c r="A104" s="81" t="s">
        <v>701</v>
      </c>
      <c r="B104" s="81"/>
      <c r="C104" s="81"/>
      <c r="D104" s="81"/>
      <c r="E104" s="81"/>
      <c r="F104" s="81"/>
      <c r="G104" s="81"/>
      <c r="H104" s="81"/>
      <c r="I104" s="81"/>
      <c r="J104" s="81"/>
      <c r="K104" s="81"/>
    </row>
    <row r="105" spans="1:11" ht="80.25" customHeight="1" x14ac:dyDescent="0.2">
      <c r="A105" s="81" t="s">
        <v>704</v>
      </c>
      <c r="B105" s="82"/>
      <c r="C105" s="82"/>
      <c r="D105" s="82"/>
      <c r="E105" s="82"/>
      <c r="F105" s="82"/>
      <c r="G105" s="82"/>
      <c r="H105" s="82"/>
      <c r="I105" s="82"/>
      <c r="J105" s="82"/>
      <c r="K105" s="82"/>
    </row>
    <row r="106" spans="1:11" ht="60" customHeight="1" x14ac:dyDescent="0.2">
      <c r="A106" s="81" t="s">
        <v>702</v>
      </c>
      <c r="B106" s="81"/>
      <c r="C106" s="81"/>
      <c r="D106" s="81"/>
      <c r="E106" s="81"/>
      <c r="F106" s="81"/>
      <c r="G106" s="81"/>
      <c r="H106" s="81"/>
      <c r="I106" s="81"/>
      <c r="J106" s="81"/>
      <c r="K106" s="81"/>
    </row>
    <row r="107" spans="1:11" ht="80.25" customHeight="1" x14ac:dyDescent="0.2">
      <c r="A107" s="81" t="s">
        <v>703</v>
      </c>
      <c r="B107" s="81"/>
      <c r="C107" s="81"/>
      <c r="D107" s="81"/>
      <c r="E107" s="81"/>
      <c r="F107" s="81"/>
      <c r="G107" s="81"/>
      <c r="H107" s="81"/>
      <c r="I107" s="81"/>
      <c r="J107" s="81"/>
      <c r="K107" s="81"/>
    </row>
    <row r="108" spans="1:11" ht="81" customHeight="1" x14ac:dyDescent="0.2">
      <c r="A108" s="81" t="s">
        <v>706</v>
      </c>
      <c r="B108" s="81"/>
      <c r="C108" s="81"/>
      <c r="D108" s="81"/>
      <c r="E108" s="81"/>
      <c r="F108" s="81"/>
      <c r="G108" s="81"/>
      <c r="H108" s="81"/>
      <c r="I108" s="81"/>
      <c r="J108" s="81"/>
      <c r="K108" s="81"/>
    </row>
    <row r="109" spans="1:11" ht="80.25" customHeight="1" x14ac:dyDescent="0.2">
      <c r="A109" s="81" t="s">
        <v>707</v>
      </c>
      <c r="B109" s="81"/>
      <c r="C109" s="81"/>
      <c r="D109" s="81"/>
      <c r="E109" s="81"/>
      <c r="F109" s="81"/>
      <c r="G109" s="81"/>
      <c r="H109" s="81"/>
      <c r="I109" s="81"/>
      <c r="J109" s="81"/>
      <c r="K109" s="81"/>
    </row>
    <row r="110" spans="1:11" ht="95.25" customHeight="1" x14ac:dyDescent="0.2">
      <c r="A110" s="81" t="s">
        <v>705</v>
      </c>
      <c r="B110" s="81"/>
      <c r="C110" s="81"/>
      <c r="D110" s="81"/>
      <c r="E110" s="81"/>
      <c r="F110" s="81"/>
      <c r="G110" s="81"/>
      <c r="H110" s="81"/>
      <c r="I110" s="81"/>
      <c r="J110" s="81"/>
      <c r="K110" s="81"/>
    </row>
    <row r="111" spans="1:11" ht="108" customHeight="1" x14ac:dyDescent="0.2">
      <c r="A111" s="81" t="s">
        <v>708</v>
      </c>
      <c r="B111" s="81"/>
      <c r="C111" s="81"/>
      <c r="D111" s="81"/>
      <c r="E111" s="81"/>
      <c r="F111" s="81"/>
      <c r="G111" s="81"/>
      <c r="H111" s="81"/>
      <c r="I111" s="81"/>
      <c r="J111" s="81"/>
      <c r="K111" s="81"/>
    </row>
    <row r="112" spans="1:11" ht="24.95" customHeight="1" x14ac:dyDescent="0.2"/>
    <row r="113" spans="2:7" ht="24.95" customHeight="1" x14ac:dyDescent="0.2"/>
    <row r="114" spans="2:7" ht="24.95" customHeight="1" x14ac:dyDescent="0.2"/>
    <row r="115" spans="2:7" ht="24.95" customHeight="1" x14ac:dyDescent="0.2"/>
    <row r="116" spans="2:7" ht="24.95" customHeight="1" x14ac:dyDescent="0.4">
      <c r="B116" s="86" t="s">
        <v>761</v>
      </c>
      <c r="C116" s="86"/>
      <c r="D116" s="86"/>
      <c r="E116" s="86"/>
      <c r="F116" s="86"/>
      <c r="G116" s="86"/>
    </row>
    <row r="117" spans="2:7" ht="24.95" customHeight="1" x14ac:dyDescent="0.2"/>
    <row r="118" spans="2:7" ht="24.95" customHeight="1" x14ac:dyDescent="0.2"/>
    <row r="119" spans="2:7" ht="24.95" customHeight="1" x14ac:dyDescent="0.3">
      <c r="C119" s="23" t="s">
        <v>762</v>
      </c>
    </row>
    <row r="120" spans="2:7" ht="24.95" customHeight="1" x14ac:dyDescent="0.3">
      <c r="C120" s="77" t="s">
        <v>763</v>
      </c>
    </row>
    <row r="121" spans="2:7" ht="24.95" customHeight="1" x14ac:dyDescent="0.2"/>
    <row r="122" spans="2:7" ht="24.95" customHeight="1" x14ac:dyDescent="0.2"/>
    <row r="123" spans="2:7" ht="24.95" customHeight="1" x14ac:dyDescent="0.3">
      <c r="C123" s="49" t="s">
        <v>764</v>
      </c>
    </row>
    <row r="124" spans="2:7" ht="24.95" customHeight="1" x14ac:dyDescent="0.3">
      <c r="C124" s="75" t="s">
        <v>790</v>
      </c>
    </row>
    <row r="125" spans="2:7" ht="24.95" customHeight="1" x14ac:dyDescent="0.3">
      <c r="C125" s="50"/>
    </row>
    <row r="126" spans="2:7" ht="24.95" customHeight="1" x14ac:dyDescent="0.2"/>
    <row r="127" spans="2:7" ht="24.95" customHeight="1" x14ac:dyDescent="0.3">
      <c r="C127" s="49" t="s">
        <v>765</v>
      </c>
    </row>
    <row r="128" spans="2:7" ht="24.95" customHeight="1" x14ac:dyDescent="0.3">
      <c r="C128" s="75" t="s">
        <v>747</v>
      </c>
    </row>
    <row r="129" spans="3:4" ht="24.95" customHeight="1" x14ac:dyDescent="0.3">
      <c r="C129" s="50"/>
    </row>
    <row r="130" spans="3:4" ht="24.95" customHeight="1" x14ac:dyDescent="0.2">
      <c r="D130" s="48"/>
    </row>
    <row r="131" spans="3:4" ht="24.95" customHeight="1" x14ac:dyDescent="0.3">
      <c r="C131" s="51" t="s">
        <v>746</v>
      </c>
    </row>
    <row r="132" spans="3:4" ht="24.95" customHeight="1" x14ac:dyDescent="0.3">
      <c r="C132" s="75" t="s">
        <v>733</v>
      </c>
    </row>
    <row r="133" spans="3:4" ht="24.95" customHeight="1" x14ac:dyDescent="0.2"/>
    <row r="134" spans="3:4" ht="24.95" customHeight="1" x14ac:dyDescent="0.2"/>
    <row r="135" spans="3:4" ht="24.95" customHeight="1" x14ac:dyDescent="0.2"/>
    <row r="136" spans="3:4" ht="24.95" customHeight="1" x14ac:dyDescent="0.2"/>
    <row r="137" spans="3:4" ht="24.95" customHeight="1" x14ac:dyDescent="0.2"/>
    <row r="138" spans="3:4" ht="24.95" customHeight="1" x14ac:dyDescent="0.2"/>
    <row r="139" spans="3:4" ht="24.95" customHeight="1" x14ac:dyDescent="0.2"/>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sheetData>
  <mergeCells count="21">
    <mergeCell ref="B116:G116"/>
    <mergeCell ref="A3:K6"/>
    <mergeCell ref="A8:K8"/>
    <mergeCell ref="J83:J84"/>
    <mergeCell ref="G83:I83"/>
    <mergeCell ref="A83:A84"/>
    <mergeCell ref="B83:B84"/>
    <mergeCell ref="C83:C84"/>
    <mergeCell ref="D83:D84"/>
    <mergeCell ref="E83:E84"/>
    <mergeCell ref="F83:F84"/>
    <mergeCell ref="A103:K103"/>
    <mergeCell ref="A104:K104"/>
    <mergeCell ref="A100:D100"/>
    <mergeCell ref="A110:K110"/>
    <mergeCell ref="A111:K111"/>
    <mergeCell ref="A105:K105"/>
    <mergeCell ref="A106:K106"/>
    <mergeCell ref="A107:K107"/>
    <mergeCell ref="A108:K108"/>
    <mergeCell ref="A109:K109"/>
  </mergeCells>
  <phoneticPr fontId="3" type="noConversion"/>
  <hyperlinks>
    <hyperlink ref="C128" r:id="rId1"/>
    <hyperlink ref="C132" r:id="rId2"/>
    <hyperlink ref="C120" r:id="rId3"/>
    <hyperlink ref="C124"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0"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c r="C48" s="45"/>
      <c r="D48" s="45"/>
      <c r="E48" s="45"/>
      <c r="F48" s="45"/>
      <c r="H48" s="13">
        <v>2005</v>
      </c>
      <c r="I48" s="13">
        <f t="shared" si="0"/>
        <v>0</v>
      </c>
    </row>
    <row r="49" spans="1:9" x14ac:dyDescent="0.25">
      <c r="A49" s="13">
        <v>2006</v>
      </c>
      <c r="B49" s="45"/>
      <c r="C49" s="45"/>
      <c r="D49" s="45"/>
      <c r="E49" s="45"/>
      <c r="F49" s="45"/>
      <c r="H49" s="13">
        <v>2006</v>
      </c>
      <c r="I49" s="13">
        <f t="shared" si="0"/>
        <v>0</v>
      </c>
    </row>
    <row r="50" spans="1:9" x14ac:dyDescent="0.25">
      <c r="A50" s="13">
        <v>2007</v>
      </c>
      <c r="B50" s="45"/>
      <c r="C50" s="45"/>
      <c r="D50" s="45"/>
      <c r="E50" s="45"/>
      <c r="F50" s="45"/>
      <c r="H50" s="13">
        <v>2007</v>
      </c>
      <c r="I50" s="13">
        <f t="shared" si="0"/>
        <v>0</v>
      </c>
    </row>
    <row r="51" spans="1:9" x14ac:dyDescent="0.25">
      <c r="A51" s="13">
        <v>2008</v>
      </c>
      <c r="B51" s="45"/>
      <c r="C51" s="45"/>
      <c r="D51" s="45"/>
      <c r="E51" s="45"/>
      <c r="F51" s="45"/>
      <c r="H51" s="13">
        <v>2008</v>
      </c>
      <c r="I51" s="13">
        <f t="shared" si="0"/>
        <v>0</v>
      </c>
    </row>
    <row r="52" spans="1:9" x14ac:dyDescent="0.25">
      <c r="A52" s="13">
        <v>2009</v>
      </c>
      <c r="B52" s="45"/>
      <c r="C52" s="45"/>
      <c r="D52" s="45"/>
      <c r="E52" s="45"/>
      <c r="F52" s="45"/>
      <c r="H52" s="13">
        <v>2009</v>
      </c>
      <c r="I52" s="13">
        <f t="shared" si="0"/>
        <v>0</v>
      </c>
    </row>
    <row r="53" spans="1:9" x14ac:dyDescent="0.25">
      <c r="A53" s="13">
        <v>2010</v>
      </c>
      <c r="B53" s="45"/>
      <c r="C53" s="45"/>
      <c r="D53" s="45"/>
      <c r="E53" s="45"/>
      <c r="F53" s="45"/>
      <c r="H53" s="13">
        <v>2010</v>
      </c>
      <c r="I53" s="13">
        <f t="shared" si="0"/>
        <v>0</v>
      </c>
    </row>
    <row r="54" spans="1:9" x14ac:dyDescent="0.25">
      <c r="A54" s="12">
        <v>2011</v>
      </c>
      <c r="B54" s="46">
        <v>13622</v>
      </c>
      <c r="C54" s="46">
        <v>138</v>
      </c>
      <c r="D54" s="46">
        <v>166</v>
      </c>
      <c r="E54" s="46">
        <v>-28</v>
      </c>
      <c r="F54" s="46">
        <v>0</v>
      </c>
      <c r="H54" s="12">
        <v>2011</v>
      </c>
      <c r="I54" s="13">
        <f t="shared" si="0"/>
        <v>0</v>
      </c>
    </row>
    <row r="55" spans="1:9" x14ac:dyDescent="0.25">
      <c r="A55" s="22">
        <v>2012</v>
      </c>
      <c r="B55" s="46">
        <v>13600</v>
      </c>
      <c r="C55" s="46">
        <v>137</v>
      </c>
      <c r="D55" s="46">
        <v>167</v>
      </c>
      <c r="E55" s="46">
        <v>-30</v>
      </c>
      <c r="F55" s="46">
        <v>0</v>
      </c>
      <c r="H55" s="22">
        <v>2012</v>
      </c>
      <c r="I55" s="12">
        <f t="shared" si="0"/>
        <v>0</v>
      </c>
    </row>
    <row r="56" spans="1:9" x14ac:dyDescent="0.25">
      <c r="A56" s="22">
        <v>2013</v>
      </c>
      <c r="B56" s="46">
        <v>13566</v>
      </c>
      <c r="C56" s="46">
        <v>153</v>
      </c>
      <c r="D56" s="46">
        <v>175</v>
      </c>
      <c r="E56" s="46">
        <v>-22</v>
      </c>
      <c r="F56" s="46">
        <v>2</v>
      </c>
      <c r="H56" s="22">
        <v>2013</v>
      </c>
      <c r="I56" s="12">
        <f t="shared" si="0"/>
        <v>2</v>
      </c>
    </row>
    <row r="57" spans="1:9" x14ac:dyDescent="0.25">
      <c r="A57" s="22">
        <v>2014</v>
      </c>
      <c r="B57" s="46">
        <v>13478</v>
      </c>
      <c r="C57" s="46">
        <v>133</v>
      </c>
      <c r="D57" s="46">
        <v>170</v>
      </c>
      <c r="E57" s="46">
        <v>-37</v>
      </c>
      <c r="F57" s="46">
        <v>2</v>
      </c>
      <c r="H57" s="22">
        <v>2014</v>
      </c>
      <c r="I57" s="12">
        <f t="shared" si="0"/>
        <v>2</v>
      </c>
    </row>
    <row r="58" spans="1:9" x14ac:dyDescent="0.25">
      <c r="A58" s="22">
        <v>2015</v>
      </c>
      <c r="B58" s="46">
        <v>13379</v>
      </c>
      <c r="C58" s="46">
        <v>129</v>
      </c>
      <c r="D58" s="46">
        <v>166</v>
      </c>
      <c r="E58" s="46">
        <v>-37</v>
      </c>
      <c r="F58" s="46">
        <v>1</v>
      </c>
      <c r="H58" s="22">
        <v>2015</v>
      </c>
      <c r="I58" s="12">
        <f t="shared" si="0"/>
        <v>1</v>
      </c>
    </row>
    <row r="59" spans="1:9" x14ac:dyDescent="0.25">
      <c r="A59" s="22">
        <v>2016</v>
      </c>
      <c r="B59" s="46">
        <v>13285</v>
      </c>
      <c r="C59" s="46">
        <v>131</v>
      </c>
      <c r="D59" s="46">
        <v>167</v>
      </c>
      <c r="E59" s="46">
        <v>-36</v>
      </c>
      <c r="F59" s="46">
        <v>1</v>
      </c>
      <c r="H59" s="22">
        <v>2016</v>
      </c>
      <c r="I59" s="12">
        <f t="shared" si="0"/>
        <v>1</v>
      </c>
    </row>
    <row r="60" spans="1:9" x14ac:dyDescent="0.25">
      <c r="A60" s="22">
        <v>2017</v>
      </c>
      <c r="B60" s="46">
        <v>13205</v>
      </c>
      <c r="C60" s="46">
        <v>148</v>
      </c>
      <c r="D60" s="46">
        <v>183</v>
      </c>
      <c r="E60" s="46">
        <v>-35</v>
      </c>
      <c r="F60" s="46">
        <v>0</v>
      </c>
      <c r="H60" s="22">
        <v>2017</v>
      </c>
      <c r="I60" s="12">
        <f t="shared" si="0"/>
        <v>0</v>
      </c>
    </row>
    <row r="61" spans="1:9" x14ac:dyDescent="0.25">
      <c r="A61" s="22">
        <v>2018</v>
      </c>
      <c r="B61" s="46">
        <v>13141</v>
      </c>
      <c r="C61" s="46">
        <v>144</v>
      </c>
      <c r="D61" s="46">
        <v>154</v>
      </c>
      <c r="E61" s="46">
        <v>-10</v>
      </c>
      <c r="F61" s="46">
        <v>2</v>
      </c>
      <c r="H61" s="22">
        <v>2018</v>
      </c>
      <c r="I61" s="12">
        <f t="shared" si="0"/>
        <v>2</v>
      </c>
    </row>
    <row r="62" spans="1:9" x14ac:dyDescent="0.25">
      <c r="A62" s="22">
        <v>2019</v>
      </c>
      <c r="B62" s="46">
        <v>13057</v>
      </c>
      <c r="C62" s="46">
        <v>154</v>
      </c>
      <c r="D62" s="46">
        <v>179</v>
      </c>
      <c r="E62" s="46">
        <v>-25</v>
      </c>
      <c r="F62" s="46">
        <v>0</v>
      </c>
      <c r="H62" s="22">
        <v>2019</v>
      </c>
      <c r="I62" s="12">
        <f>F62</f>
        <v>0</v>
      </c>
    </row>
    <row r="63" spans="1:9" x14ac:dyDescent="0.25">
      <c r="A63" s="22">
        <v>2020</v>
      </c>
      <c r="B63" s="46">
        <v>12939</v>
      </c>
      <c r="C63" s="46">
        <v>147</v>
      </c>
      <c r="D63" s="46">
        <v>229</v>
      </c>
      <c r="E63" s="46">
        <v>-82</v>
      </c>
      <c r="F63" s="46">
        <v>0</v>
      </c>
      <c r="H63" s="22">
        <v>2020</v>
      </c>
      <c r="I63" s="12">
        <f>F63</f>
        <v>0</v>
      </c>
    </row>
    <row r="64" spans="1:9" x14ac:dyDescent="0.25">
      <c r="A64" s="22">
        <v>2021</v>
      </c>
      <c r="B64" s="46">
        <v>12772</v>
      </c>
      <c r="C64" s="46">
        <v>145</v>
      </c>
      <c r="D64" s="46">
        <v>253</v>
      </c>
      <c r="E64" s="46">
        <v>-108</v>
      </c>
      <c r="F64" s="46">
        <v>0</v>
      </c>
      <c r="H64" s="22">
        <v>2021</v>
      </c>
      <c r="I64" s="12">
        <f>F64</f>
        <v>0</v>
      </c>
    </row>
    <row r="65" spans="1:9" x14ac:dyDescent="0.25">
      <c r="A65" s="21">
        <v>2022</v>
      </c>
      <c r="B65" s="78">
        <v>12117</v>
      </c>
      <c r="C65" s="78">
        <v>151</v>
      </c>
      <c r="D65" s="78">
        <v>186</v>
      </c>
      <c r="E65" s="78">
        <v>-35</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Костолац</v>
      </c>
    </row>
    <row r="2" spans="1:3" x14ac:dyDescent="0.25">
      <c r="A2" s="12"/>
      <c r="B2" s="12"/>
      <c r="C2" s="12"/>
    </row>
    <row r="3" spans="1:3" x14ac:dyDescent="0.25">
      <c r="B3" s="91" t="s">
        <v>658</v>
      </c>
      <c r="C3" s="91"/>
    </row>
    <row r="4" spans="1:3" x14ac:dyDescent="0.25">
      <c r="A4" s="14" t="s">
        <v>0</v>
      </c>
      <c r="B4" s="19" t="str">
        <f>" " &amp; A1</f>
        <v xml:space="preserve"> Костолац</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c r="C49" s="45">
        <v>9.6999999999999993</v>
      </c>
    </row>
    <row r="50" spans="1:3" x14ac:dyDescent="0.25">
      <c r="A50" s="13">
        <v>2006</v>
      </c>
      <c r="B50" s="45"/>
      <c r="C50" s="45">
        <v>9.6</v>
      </c>
    </row>
    <row r="51" spans="1:3" x14ac:dyDescent="0.25">
      <c r="A51" s="13">
        <v>2007</v>
      </c>
      <c r="B51" s="45"/>
      <c r="C51" s="45">
        <v>9.1999999999999993</v>
      </c>
    </row>
    <row r="52" spans="1:3" x14ac:dyDescent="0.25">
      <c r="A52" s="13">
        <v>2008</v>
      </c>
      <c r="B52" s="45"/>
      <c r="C52" s="45">
        <v>9.4</v>
      </c>
    </row>
    <row r="53" spans="1:3" x14ac:dyDescent="0.25">
      <c r="A53" s="13">
        <v>2009</v>
      </c>
      <c r="B53" s="45"/>
      <c r="C53" s="45">
        <v>9.6</v>
      </c>
    </row>
    <row r="54" spans="1:3" x14ac:dyDescent="0.25">
      <c r="A54" s="13">
        <v>2010</v>
      </c>
      <c r="B54" s="45"/>
      <c r="C54" s="45">
        <v>9.4</v>
      </c>
    </row>
    <row r="55" spans="1:3" x14ac:dyDescent="0.25">
      <c r="A55" s="12">
        <v>2011</v>
      </c>
      <c r="B55" s="46">
        <v>10.1</v>
      </c>
      <c r="C55" s="46">
        <v>9.1</v>
      </c>
    </row>
    <row r="56" spans="1:3" x14ac:dyDescent="0.25">
      <c r="A56" s="22">
        <v>2012</v>
      </c>
      <c r="B56" s="46">
        <v>10.1</v>
      </c>
      <c r="C56" s="46">
        <v>9.3000000000000007</v>
      </c>
    </row>
    <row r="57" spans="1:3" x14ac:dyDescent="0.25">
      <c r="A57" s="22">
        <v>2013</v>
      </c>
      <c r="B57" s="46">
        <v>11.3</v>
      </c>
      <c r="C57" s="46">
        <v>9.1</v>
      </c>
    </row>
    <row r="58" spans="1:3" x14ac:dyDescent="0.25">
      <c r="A58" s="22">
        <v>2014</v>
      </c>
      <c r="B58" s="46">
        <v>9.9</v>
      </c>
      <c r="C58" s="46">
        <v>9.3000000000000007</v>
      </c>
    </row>
    <row r="59" spans="1:3" x14ac:dyDescent="0.25">
      <c r="A59" s="22">
        <v>2015</v>
      </c>
      <c r="B59" s="46">
        <v>9.6</v>
      </c>
      <c r="C59" s="46">
        <v>9.3000000000000007</v>
      </c>
    </row>
    <row r="60" spans="1:3" x14ac:dyDescent="0.25">
      <c r="A60" s="22">
        <v>2016</v>
      </c>
      <c r="B60" s="46">
        <v>9.9</v>
      </c>
      <c r="C60" s="46">
        <v>9.1999999999999993</v>
      </c>
    </row>
    <row r="61" spans="1:3" x14ac:dyDescent="0.25">
      <c r="A61" s="22">
        <v>2017</v>
      </c>
      <c r="B61" s="46">
        <v>11.2</v>
      </c>
      <c r="C61" s="46">
        <v>9.1999999999999993</v>
      </c>
    </row>
    <row r="62" spans="1:3" x14ac:dyDescent="0.25">
      <c r="A62" s="22">
        <v>2018</v>
      </c>
      <c r="B62" s="46">
        <v>11</v>
      </c>
      <c r="C62" s="46">
        <v>9.1999999999999993</v>
      </c>
    </row>
    <row r="63" spans="1:3" x14ac:dyDescent="0.25">
      <c r="A63" s="22">
        <v>2019</v>
      </c>
      <c r="B63" s="46">
        <v>11.8</v>
      </c>
      <c r="C63" s="46">
        <v>9.3000000000000007</v>
      </c>
    </row>
    <row r="64" spans="1:3" x14ac:dyDescent="0.25">
      <c r="A64" s="22">
        <v>2020</v>
      </c>
      <c r="B64" s="46">
        <v>11.4</v>
      </c>
      <c r="C64" s="46">
        <v>8.9</v>
      </c>
    </row>
    <row r="65" spans="1:3" x14ac:dyDescent="0.25">
      <c r="A65" s="22">
        <v>2021</v>
      </c>
      <c r="B65" s="46">
        <v>11.4</v>
      </c>
      <c r="C65" s="46">
        <v>9.1</v>
      </c>
    </row>
    <row r="66" spans="1:3" x14ac:dyDescent="0.25">
      <c r="A66" s="21">
        <v>2022</v>
      </c>
      <c r="B66" s="78">
        <v>12.5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Костолац</v>
      </c>
    </row>
    <row r="2" spans="1:3" x14ac:dyDescent="0.25">
      <c r="A2" s="12"/>
      <c r="B2" s="12"/>
      <c r="C2" s="12"/>
    </row>
    <row r="3" spans="1:3" x14ac:dyDescent="0.25">
      <c r="B3" s="91" t="s">
        <v>659</v>
      </c>
      <c r="C3" s="91"/>
    </row>
    <row r="4" spans="1:3" x14ac:dyDescent="0.25">
      <c r="A4" s="14" t="s">
        <v>0</v>
      </c>
      <c r="B4" s="19" t="str">
        <f>" " &amp; A1</f>
        <v xml:space="preserve"> Костолац</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c r="C49" s="45">
        <v>14.3</v>
      </c>
    </row>
    <row r="50" spans="1:3" x14ac:dyDescent="0.25">
      <c r="A50" s="13">
        <v>2006</v>
      </c>
      <c r="B50" s="45"/>
      <c r="C50" s="45">
        <v>13.9</v>
      </c>
    </row>
    <row r="51" spans="1:3" x14ac:dyDescent="0.25">
      <c r="A51" s="13">
        <v>2007</v>
      </c>
      <c r="B51" s="45"/>
      <c r="C51" s="45">
        <v>13.9</v>
      </c>
    </row>
    <row r="52" spans="1:3" x14ac:dyDescent="0.25">
      <c r="A52" s="13">
        <v>2008</v>
      </c>
      <c r="B52" s="45"/>
      <c r="C52" s="45">
        <v>14</v>
      </c>
    </row>
    <row r="53" spans="1:3" x14ac:dyDescent="0.25">
      <c r="A53" s="13">
        <v>2009</v>
      </c>
      <c r="B53" s="45"/>
      <c r="C53" s="45">
        <v>14.2</v>
      </c>
    </row>
    <row r="54" spans="1:3" x14ac:dyDescent="0.25">
      <c r="A54" s="13">
        <v>2010</v>
      </c>
      <c r="B54" s="45"/>
      <c r="C54" s="45">
        <v>14.2</v>
      </c>
    </row>
    <row r="55" spans="1:3" x14ac:dyDescent="0.25">
      <c r="A55" s="12">
        <v>2011</v>
      </c>
      <c r="B55" s="46">
        <v>12.2</v>
      </c>
      <c r="C55" s="46">
        <v>14.2</v>
      </c>
    </row>
    <row r="56" spans="1:3" x14ac:dyDescent="0.25">
      <c r="A56" s="22">
        <v>2012</v>
      </c>
      <c r="B56" s="46">
        <v>12.3</v>
      </c>
      <c r="C56" s="46">
        <v>14.2</v>
      </c>
    </row>
    <row r="57" spans="1:3" x14ac:dyDescent="0.25">
      <c r="A57" s="22">
        <v>2013</v>
      </c>
      <c r="B57" s="46">
        <v>12.9</v>
      </c>
      <c r="C57" s="46">
        <v>14</v>
      </c>
    </row>
    <row r="58" spans="1:3" x14ac:dyDescent="0.25">
      <c r="A58" s="22">
        <v>2014</v>
      </c>
      <c r="B58" s="46">
        <v>12.6</v>
      </c>
      <c r="C58" s="46">
        <v>14.2</v>
      </c>
    </row>
    <row r="59" spans="1:3" x14ac:dyDescent="0.25">
      <c r="A59" s="22">
        <v>2015</v>
      </c>
      <c r="B59" s="46">
        <v>12.4</v>
      </c>
      <c r="C59" s="46">
        <v>14.6</v>
      </c>
    </row>
    <row r="60" spans="1:3" x14ac:dyDescent="0.25">
      <c r="A60" s="22">
        <v>2016</v>
      </c>
      <c r="B60" s="46">
        <v>12.6</v>
      </c>
      <c r="C60" s="46">
        <v>14.3</v>
      </c>
    </row>
    <row r="61" spans="1:3" x14ac:dyDescent="0.25">
      <c r="A61" s="22">
        <v>2017</v>
      </c>
      <c r="B61" s="46">
        <v>13.9</v>
      </c>
      <c r="C61" s="46">
        <v>14.8</v>
      </c>
    </row>
    <row r="62" spans="1:3" x14ac:dyDescent="0.25">
      <c r="A62" s="22">
        <v>2018</v>
      </c>
      <c r="B62" s="46">
        <v>11.7</v>
      </c>
      <c r="C62" s="46">
        <v>14.6</v>
      </c>
    </row>
    <row r="63" spans="1:3" x14ac:dyDescent="0.25">
      <c r="A63" s="22">
        <v>2019</v>
      </c>
      <c r="B63" s="46">
        <v>13.7</v>
      </c>
      <c r="C63" s="46">
        <v>14.6</v>
      </c>
    </row>
    <row r="64" spans="1:3" x14ac:dyDescent="0.25">
      <c r="A64" s="22">
        <v>2020</v>
      </c>
      <c r="B64" s="46">
        <v>17.7</v>
      </c>
      <c r="C64" s="46">
        <v>16.899999999999999</v>
      </c>
    </row>
    <row r="65" spans="1:3" x14ac:dyDescent="0.25">
      <c r="A65" s="22">
        <v>2021</v>
      </c>
      <c r="B65" s="46">
        <v>19.8</v>
      </c>
      <c r="C65" s="46">
        <v>20</v>
      </c>
    </row>
    <row r="66" spans="1:3" x14ac:dyDescent="0.25">
      <c r="A66" s="21">
        <v>2022</v>
      </c>
      <c r="B66" s="78">
        <v>15.4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Костолац</v>
      </c>
    </row>
    <row r="2" spans="1:3" x14ac:dyDescent="0.25">
      <c r="A2" s="12"/>
      <c r="B2" s="12"/>
      <c r="C2" s="12"/>
    </row>
    <row r="3" spans="1:3" x14ac:dyDescent="0.25">
      <c r="B3" s="91" t="s">
        <v>660</v>
      </c>
      <c r="C3" s="91"/>
    </row>
    <row r="4" spans="1:3" x14ac:dyDescent="0.25">
      <c r="A4" s="14" t="s">
        <v>0</v>
      </c>
      <c r="B4" s="19" t="str">
        <f>" " &amp; A1</f>
        <v xml:space="preserve"> Костолац</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c r="C49" s="45">
        <v>-4.5999999999999996</v>
      </c>
    </row>
    <row r="50" spans="1:3" x14ac:dyDescent="0.25">
      <c r="A50" s="13">
        <v>2006</v>
      </c>
      <c r="B50" s="45"/>
      <c r="C50" s="45">
        <v>-4.3</v>
      </c>
    </row>
    <row r="51" spans="1:3" x14ac:dyDescent="0.25">
      <c r="A51" s="13">
        <v>2007</v>
      </c>
      <c r="B51" s="45"/>
      <c r="C51" s="45">
        <v>-4.7</v>
      </c>
    </row>
    <row r="52" spans="1:3" x14ac:dyDescent="0.25">
      <c r="A52" s="13">
        <v>2008</v>
      </c>
      <c r="B52" s="45"/>
      <c r="C52" s="45">
        <v>-4.5999999999999996</v>
      </c>
    </row>
    <row r="53" spans="1:3" x14ac:dyDescent="0.25">
      <c r="A53" s="13">
        <v>2009</v>
      </c>
      <c r="B53" s="45"/>
      <c r="C53" s="45">
        <v>-4.5999999999999996</v>
      </c>
    </row>
    <row r="54" spans="1:3" x14ac:dyDescent="0.25">
      <c r="A54" s="13">
        <v>2010</v>
      </c>
      <c r="B54" s="45"/>
      <c r="C54" s="45">
        <v>-4.8</v>
      </c>
    </row>
    <row r="55" spans="1:3" x14ac:dyDescent="0.25">
      <c r="A55" s="12">
        <v>2011</v>
      </c>
      <c r="B55" s="46">
        <v>-2.1</v>
      </c>
      <c r="C55" s="46">
        <v>-5.2</v>
      </c>
    </row>
    <row r="56" spans="1:3" x14ac:dyDescent="0.25">
      <c r="A56" s="22">
        <v>2012</v>
      </c>
      <c r="B56" s="46">
        <v>-2.2000000000000002</v>
      </c>
      <c r="C56" s="46">
        <v>-4.9000000000000004</v>
      </c>
    </row>
    <row r="57" spans="1:3" x14ac:dyDescent="0.25">
      <c r="A57" s="22">
        <v>2013</v>
      </c>
      <c r="B57" s="46">
        <v>-1.6</v>
      </c>
      <c r="C57" s="46">
        <v>-4.8</v>
      </c>
    </row>
    <row r="58" spans="1:3" x14ac:dyDescent="0.25">
      <c r="A58" s="22">
        <v>2014</v>
      </c>
      <c r="B58" s="46">
        <v>-2.7</v>
      </c>
      <c r="C58" s="46">
        <v>-4.9000000000000004</v>
      </c>
    </row>
    <row r="59" spans="1:3" x14ac:dyDescent="0.25">
      <c r="A59" s="22">
        <v>2015</v>
      </c>
      <c r="B59" s="46">
        <v>-2.8</v>
      </c>
      <c r="C59" s="46">
        <v>-5.3</v>
      </c>
    </row>
    <row r="60" spans="1:3" x14ac:dyDescent="0.25">
      <c r="A60" s="22">
        <v>2016</v>
      </c>
      <c r="B60" s="46">
        <v>-2.7</v>
      </c>
      <c r="C60" s="46">
        <v>-5.0999999999999996</v>
      </c>
    </row>
    <row r="61" spans="1:3" x14ac:dyDescent="0.25">
      <c r="A61" s="22">
        <v>2017</v>
      </c>
      <c r="B61" s="46">
        <v>-2.7</v>
      </c>
      <c r="C61" s="46">
        <v>-5.5</v>
      </c>
    </row>
    <row r="62" spans="1:3" x14ac:dyDescent="0.25">
      <c r="A62" s="22">
        <v>2018</v>
      </c>
      <c r="B62" s="46">
        <v>-0.8</v>
      </c>
      <c r="C62" s="46">
        <v>-5.4</v>
      </c>
    </row>
    <row r="63" spans="1:3" x14ac:dyDescent="0.25">
      <c r="A63" s="22">
        <v>2019</v>
      </c>
      <c r="B63" s="46">
        <v>-1.9</v>
      </c>
      <c r="C63" s="46">
        <v>-5.3</v>
      </c>
    </row>
    <row r="64" spans="1:3" x14ac:dyDescent="0.25">
      <c r="A64" s="22">
        <v>2020</v>
      </c>
      <c r="B64" s="46">
        <v>-6.3</v>
      </c>
      <c r="C64" s="46">
        <v>-8</v>
      </c>
    </row>
    <row r="65" spans="1:3" x14ac:dyDescent="0.25">
      <c r="A65" s="22">
        <v>2021</v>
      </c>
      <c r="B65" s="46">
        <v>-8.5</v>
      </c>
      <c r="C65" s="46">
        <v>-10.9</v>
      </c>
    </row>
    <row r="66" spans="1:3" x14ac:dyDescent="0.25">
      <c r="A66" s="21">
        <v>2022</v>
      </c>
      <c r="B66" s="78">
        <v>-2.9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Костолац</v>
      </c>
    </row>
    <row r="2" spans="1:3" x14ac:dyDescent="0.25">
      <c r="A2" s="12"/>
      <c r="B2" s="12"/>
      <c r="C2" s="12"/>
    </row>
    <row r="3" spans="1:3" x14ac:dyDescent="0.25">
      <c r="B3" s="91" t="s">
        <v>661</v>
      </c>
      <c r="C3" s="91"/>
    </row>
    <row r="4" spans="1:3" x14ac:dyDescent="0.25">
      <c r="A4" s="14" t="s">
        <v>0</v>
      </c>
      <c r="B4" s="19" t="str">
        <f>" " &amp; A1</f>
        <v xml:space="preserve"> Костолац</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c r="C49" s="45">
        <v>8</v>
      </c>
    </row>
    <row r="50" spans="1:3" x14ac:dyDescent="0.25">
      <c r="A50" s="13">
        <v>2006</v>
      </c>
      <c r="B50" s="45"/>
      <c r="C50" s="45">
        <v>7.4</v>
      </c>
    </row>
    <row r="51" spans="1:3" x14ac:dyDescent="0.25">
      <c r="A51" s="13">
        <v>2007</v>
      </c>
      <c r="B51" s="45"/>
      <c r="C51" s="45">
        <v>7.1</v>
      </c>
    </row>
    <row r="52" spans="1:3" x14ac:dyDescent="0.25">
      <c r="A52" s="13">
        <v>2008</v>
      </c>
      <c r="B52" s="45"/>
      <c r="C52" s="45">
        <v>6.7</v>
      </c>
    </row>
    <row r="53" spans="1:3" x14ac:dyDescent="0.25">
      <c r="A53" s="13">
        <v>2009</v>
      </c>
      <c r="B53" s="45"/>
      <c r="C53" s="45">
        <v>7</v>
      </c>
    </row>
    <row r="54" spans="1:3" x14ac:dyDescent="0.25">
      <c r="A54" s="13">
        <v>2010</v>
      </c>
      <c r="B54" s="45"/>
      <c r="C54" s="45">
        <v>6.7</v>
      </c>
    </row>
    <row r="55" spans="1:3" x14ac:dyDescent="0.25">
      <c r="A55" s="12">
        <v>2011</v>
      </c>
      <c r="B55" s="46">
        <v>0</v>
      </c>
      <c r="C55" s="46">
        <v>6.3</v>
      </c>
    </row>
    <row r="56" spans="1:3" x14ac:dyDescent="0.25">
      <c r="A56" s="22">
        <v>2012</v>
      </c>
      <c r="B56" s="46">
        <v>0</v>
      </c>
      <c r="C56" s="46">
        <v>6.2</v>
      </c>
    </row>
    <row r="57" spans="1:3" x14ac:dyDescent="0.25">
      <c r="A57" s="22">
        <v>2013</v>
      </c>
      <c r="B57" s="46">
        <v>13.1</v>
      </c>
      <c r="C57" s="46">
        <v>6.3</v>
      </c>
    </row>
    <row r="58" spans="1:3" x14ac:dyDescent="0.25">
      <c r="A58" s="22">
        <v>2014</v>
      </c>
      <c r="B58" s="46">
        <v>15</v>
      </c>
      <c r="C58" s="46">
        <v>5.7</v>
      </c>
    </row>
    <row r="59" spans="1:3" x14ac:dyDescent="0.25">
      <c r="A59" s="22">
        <v>2015</v>
      </c>
      <c r="B59" s="46">
        <v>7.8</v>
      </c>
      <c r="C59" s="46">
        <v>5.3</v>
      </c>
    </row>
    <row r="60" spans="1:3" x14ac:dyDescent="0.25">
      <c r="A60" s="22">
        <v>2016</v>
      </c>
      <c r="B60" s="76">
        <v>7.6</v>
      </c>
      <c r="C60" s="76">
        <v>5.4</v>
      </c>
    </row>
    <row r="61" spans="1:3" x14ac:dyDescent="0.25">
      <c r="A61" s="22">
        <v>2017</v>
      </c>
      <c r="B61" s="46">
        <v>0</v>
      </c>
      <c r="C61" s="46">
        <v>4.7</v>
      </c>
    </row>
    <row r="62" spans="1:3" x14ac:dyDescent="0.25">
      <c r="A62" s="22">
        <v>2018</v>
      </c>
      <c r="B62" s="46">
        <v>13.9</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2023-07-05T20:37:36Z</cp:lastPrinted>
  <dcterms:created xsi:type="dcterms:W3CDTF">2007-11-09T11:28:08Z</dcterms:created>
  <dcterms:modified xsi:type="dcterms:W3CDTF">2023-07-05T20:37:41Z</dcterms:modified>
  <cp:category>DevInfo</cp:category>
</cp:coreProperties>
</file>