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Layout!$A$1:$K$162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<sst xmlns="http://schemas.openxmlformats.org/spreadsheetml/2006/main" count="1554" uniqueCount="727">
  <si>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</si>
  <si>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</si>
  <si>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</si>
  <si>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</si>
  <si>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</si>
  <si>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</si>
  <si>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</si>
  <si>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</si>
  <si>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</si>
  <si>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</si>
  <si>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</si>
  <si>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</si>
  <si>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</si>
  <si>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</si>
  <si>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</si>
  <si>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</si>
  <si>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</si>
  <si>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</si>
  <si>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</si>
  <si>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</si>
  <si>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</si>
  <si>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</si>
  <si>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</si>
  <si>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</si>
  <si>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</si>
  <si>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</si>
  <si>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</si>
  <si>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</si>
  <si>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</si>
  <si>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</si>
  <si>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</si>
  <si>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</si>
  <si>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</si>
  <si>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</si>
  <si>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</si>
  <si>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</si>
  <si>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</si>
  <si>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</si>
  <si>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</si>
  <si>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</si>
  <si>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</si>
  <si>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</si>
  <si>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</si>
  <si>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</si>
  <si>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</si>
  <si>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</si>
  <si>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</si>
  <si>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</si>
  <si>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</si>
  <si>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</si>
  <si>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</si>
  <si>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</si>
  <si>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</si>
  <si>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</si>
  <si>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</si>
  <si>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</si>
  <si>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</si>
  <si>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</si>
  <si>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</si>
  <si>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</si>
  <si>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</si>
  <si>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</si>
  <si>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</si>
  <si>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</si>
  <si>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</si>
  <si>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</si>
  <si>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</si>
  <si>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</si>
  <si>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</si>
  <si>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</si>
  <si>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</si>
  <si>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</si>
  <si>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</si>
  <si>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</si>
  <si>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</si>
  <si>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</si>
  <si>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</si>
  <si>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</si>
  <si>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</si>
  <si>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</si>
  <si>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</si>
  <si>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</si>
  <si>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</si>
  <si>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</si>
  <si>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</si>
  <si>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</si>
  <si>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</si>
  <si>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</si>
  <si>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</si>
  <si>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</si>
  <si>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</si>
  <si>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</si>
  <si>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</si>
  <si>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</si>
  <si>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</si>
  <si>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</si>
  <si>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</si>
  <si>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</si>
  <si>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</si>
  <si>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</si>
  <si>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</si>
  <si>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</si>
  <si>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</si>
  <si>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</si>
  <si>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</si>
  <si>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</si>
  <si>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</si>
  <si>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</si>
  <si>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</si>
  <si>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</si>
  <si>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</si>
  <si>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</si>
  <si>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</si>
  <si>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</si>
  <si>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</si>
  <si>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</si>
  <si>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</si>
  <si>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</si>
  <si>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</si>
  <si>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</si>
  <si>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</si>
  <si>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</si>
  <si>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</si>
  <si>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</si>
  <si>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</si>
  <si>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</si>
  <si>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</si>
  <si>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</si>
  <si>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</si>
  <si>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</si>
  <si>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</si>
  <si>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</si>
  <si>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</si>
  <si>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</si>
  <si>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</si>
  <si>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</si>
  <si>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</si>
  <si>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</si>
  <si>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</si>
  <si>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</si>
  <si>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</si>
  <si>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</si>
  <si>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</si>
  <si>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</si>
  <si>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</si>
  <si>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</si>
  <si>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</si>
  <si>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</si>
  <si>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</si>
  <si>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</si>
  <si>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</si>
  <si>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</si>
  <si>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</si>
  <si>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</si>
  <si>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</si>
  <si>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</si>
  <si>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</si>
  <si>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</si>
  <si>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</si>
  <si>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</si>
  <si>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</si>
  <si>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</si>
  <si>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</si>
  <si>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</si>
  <si>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</si>
  <si>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</si>
  <si>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</si>
  <si>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</si>
  <si>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</si>
  <si>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</si>
  <si>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</si>
  <si>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</si>
  <si>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</si>
  <si>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</si>
  <si>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</si>
  <si>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</si>
  <si>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</si>
  <si>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</si>
  <si>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</si>
  <si>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</si>
  <si>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</si>
  <si>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</si>
  <si>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</si>
  <si>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</si>
  <si>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</si>
  <si>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</si>
  <si>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</si>
  <si>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</si>
  <si>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</si>
  <si>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</si>
  <si>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</si>
  <si>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</si>
  <si>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</si>
  <si>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</si>
  <si>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</si>
  <si>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</si>
  <si>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</si>
  <si>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</si>
  <si>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</si>
  <si>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</si>
  <si>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</si>
  <si>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</si>
  <si>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</si>
  <si>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</si>
  <si>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</si>
  <si>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</si>
  <si>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</si>
  <si>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</si>
  <si>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</si>
  <si>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</si>
  <si>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</si>
  <si>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</si>
  <si>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</si>
  <si>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</si>
  <si>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</si>
  <si>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</si>
  <si>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</si>
  <si>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</si>
  <si>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</si>
  <si>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</si>
  <si>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</si>
  <si>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</si>
  <si>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</si>
  <si>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</si>
  <si>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</si>
  <si>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</si>
  <si>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</si>
  <si>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</si>
  <si>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</si>
  <si>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</si>
  <si>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</si>
  <si>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</si>
  <si>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</si>
  <si>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</si>
  <si>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</si>
  <si>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</si>
  <si>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</si>
  <si>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</si>
  <si>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</si>
  <si>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</si>
  <si>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</si>
  <si>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</si>
  <si>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</si>
  <si>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</si>
  <si>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</si>
  <si>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</si>
  <si>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</si>
  <si>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</si>
  <si>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</si>
  <si>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</si>
  <si>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</si>
  <si>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</si>
  <si>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</si>
  <si>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</si>
  <si>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</si>
  <si>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</si>
  <si>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</si>
  <si>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</si>
  <si>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</si>
  <si>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</si>
  <si>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</si>
  <si>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</si>
  <si>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</si>
  <si>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</si>
  <si>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</si>
  <si>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</si>
  <si>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</si>
  <si>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</si>
  <si>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</si>
  <si>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</si>
  <si>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</si>
  <si>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</si>
  <si>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</si>
  <si>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</si>
  <si>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</si>
  <si>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</si>
  <si>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</si>
  <si>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</si>
  <si>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</si>
  <si>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</si>
  <si>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</si>
  <si>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</si>
  <si>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</si>
  <si>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</si>
  <si>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</si>
  <si>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</si>
  <si>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</si>
  <si>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</si>
  <si>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</si>
  <si>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</si>
  <si>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</si>
  <si>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</si>
  <si>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</si>
  <si>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</si>
  <si>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</si>
  <si>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</si>
  <si>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</si>
  <si>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</si>
  <si>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</si>
  <si>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</si>
  <si>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</si>
  <si>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</si>
  <si>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</si>
  <si>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</si>
  <si>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</si>
  <si>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</si>
  <si>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</si>
  <si>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</si>
  <si>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</si>
  <si>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</si>
  <si>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</si>
  <si>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</si>
  <si>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</si>
  <si>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</si>
  <si>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</si>
  <si>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</si>
  <si>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</si>
  <si>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</si>
  <si>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</si>
  <si>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</si>
  <si>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</si>
  <si>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</si>
  <si>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</si>
  <si>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</si>
  <si>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</si>
  <si>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</si>
  <si>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</si>
  <si>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</si>
  <si>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</si>
  <si>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</si>
  <si>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</si>
  <si>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</si>
  <si>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</si>
  <si>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</si>
  <si>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</si>
  <si>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</si>
  <si>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</si>
  <si>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</si>
  <si>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</si>
  <si>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</si>
  <si>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</si>
  <si>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</si>
  <si>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</si>
  <si>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</si>
  <si>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</si>
  <si>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</si>
  <si>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</si>
  <si>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</si>
  <si>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</si>
  <si>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</si>
  <si>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</si>
  <si>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</si>
  <si>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</si>
  <si>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</si>
  <si>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</si>
  <si>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</si>
  <si>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</si>
  <si>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</si>
  <si>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</si>
  <si>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</si>
  <si>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</si>
  <si>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</si>
  <si>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</si>
  <si>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</si>
  <si>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</si>
  <si>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</si>
  <si>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</si>
  <si>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</si>
  <si>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</si>
  <si>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</si>
  <si>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</si>
  <si>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</si>
  <si>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</si>
  <si>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</si>
  <si>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</si>
  <si>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</si>
  <si>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</si>
  <si>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</si>
  <si>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</si>
  <si>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</si>
  <si>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</si>
  <si>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</si>
  <si>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</si>
  <si>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</si>
  <si>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</si>
  <si>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</si>
  <si>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</si>
  <si>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</si>
  <si>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</si>
  <si>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</si>
  <si>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</si>
  <si>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</si>
  <si>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</si>
  <si>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</si>
  <si>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</si>
  <si>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</si>
  <si>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</si>
  <si>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</si>
  <si>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</si>
  <si>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</si>
  <si>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</si>
  <si>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</si>
  <si>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</si>
  <si>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</si>
  <si>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</si>
  <si>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</si>
  <si>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</si>
  <si>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</si>
  <si>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</si>
  <si>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</si>
  <si>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</si>
  <si>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</si>
  <si>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</si>
  <si>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</si>
  <si>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</si>
  <si>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</si>
  <si>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</si>
  <si>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</si>
  <si>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</si>
  <si>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</si>
  <si>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</si>
  <si>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</si>
  <si>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</si>
  <si>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</si>
  <si>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</si>
  <si>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</si>
  <si>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</si>
  <si>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</si>
  <si>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</si>
  <si>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</si>
  <si>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</si>
  <si>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</si>
  <si>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</si>
  <si>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</si>
  <si>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</si>
  <si>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</si>
  <si>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</si>
  <si>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</si>
  <si>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</si>
  <si>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</si>
  <si>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</si>
  <si>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</si>
  <si>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</si>
  <si>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</si>
  <si>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</si>
  <si>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</si>
  <si>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</si>
  <si>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</si>
  <si>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</si>
  <si>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</si>
  <si>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</si>
  <si>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</si>
  <si>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</si>
  <si>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</si>
  <si>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</si>
  <si>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</si>
  <si>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</si>
  <si>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</si>
  <si>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</si>
  <si>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</si>
  <si>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</si>
  <si>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</si>
  <si>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</si>
  <si>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</si>
  <si>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</si>
  <si>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</si>
  <si>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</si>
  <si>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</si>
  <si>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</si>
  <si>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</si>
  <si>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</si>
  <si>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</si>
  <si>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</si>
  <si>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</si>
  <si>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</si>
  <si>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</si>
  <si>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</si>
  <si>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</si>
  <si>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</si>
  <si>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</si>
  <si>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</si>
  <si>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</si>
  <si>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</si>
  <si>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</si>
  <si>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</si>
  <si>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</si>
  <si>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</si>
  <si>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</si>
  <si>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</si>
  <si>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</si>
  <si>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</si>
  <si>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</si>
  <si>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</si>
  <si>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</si>
  <si>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</si>
  <si>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</si>
  <si>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</si>
  <si>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</si>
  <si>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</si>
  <si>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</si>
  <si>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</si>
  <si>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</si>
  <si>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</si>
  <si>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</si>
  <si>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</si>
  <si>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</si>
  <si>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</si>
  <si>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</si>
  <si>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</si>
  <si>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</si>
  <si>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</si>
  <si>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</si>
  <si>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</si>
  <si>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</si>
  <si>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</si>
  <si>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</si>
  <si>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</si>
  <si>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</si>
  <si>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</si>
  <si>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</si>
  <si>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</si>
  <si>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</si>
  <si>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</si>
  <si>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</si>
  <si>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</si>
  <si>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</si>
  <si>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</si>
  <si>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</si>
  <si>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</si>
  <si>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</si>
  <si>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</si>
  <si>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</si>
  <si>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</si>
  <si>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</si>
  <si>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</si>
  <si>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</si>
  <si>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</si>
  <si>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</si>
  <si>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</si>
  <si>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</si>
  <si>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</si>
  <si>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</si>
  <si>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</si>
  <si>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</si>
  <si>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</si>
  <si>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</si>
  <si>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</si>
  <si>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</si>
  <si>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</si>
  <si>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</si>
  <si>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</si>
  <si>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</si>
  <si>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</si>
  <si>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</si>
  <si>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</si>
  <si>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</si>
  <si>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</si>
  <si>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</si>
  <si>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</si>
  <si>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</si>
  <si>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</si>
  <si>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</si>
  <si>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</si>
  <si>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</si>
  <si>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</si>
  <si>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</si>
  <si>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</si>
  <si>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</si>
  <si>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</si>
  <si>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</si>
  <si>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</si>
  <si>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</si>
  <si>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</si>
  <si>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</si>
  <si>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</si>
  <si>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</si>
  <si>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</si>
  <si>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</si>
  <si>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</si>
  <si>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</si>
  <si>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</si>
  <si>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</si>
  <si>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</si>
  <si>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</si>
  <si>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</si>
  <si>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</si>
  <si>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</si>
  <si>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</si>
  <si>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</si>
  <si>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</si>
  <si>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</si>
  <si>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</si>
  <si>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</si>
  <si>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</si>
  <si>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</si>
  <si>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</si>
  <si>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</si>
  <si>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</si>
  <si>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</si>
  <si>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</si>
  <si>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</si>
  <si>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</si>
  <si>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</si>
  <si>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</si>
  <si>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</si>
  <si>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</si>
  <si>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</si>
  <si>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</si>
  <si>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</si>
  <si>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</si>
  <si>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</si>
  <si>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</si>
  <si>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</si>
  <si>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</si>
  <si>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</si>
  <si>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</si>
  <si>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</si>
  <si>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</si>
  <si>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</si>
  <si>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</si>
  <si>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</si>
  <si>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</si>
  <si>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</si>
  <si>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</si>
  <si>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</si>
  <si>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</si>
  <si>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</si>
  <si>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</si>
  <si>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</si>
  <si>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</si>
  <si>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</si>
  <si>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</si>
  <si>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</si>
  <si>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</si>
  <si>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</si>
  <si>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</si>
  <si>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</si>
  <si>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</si>
  <si>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</si>
  <si>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</si>
  <si>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</si>
  <si>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</si>
  <si>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</si>
  <si>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</si>
  <si>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</si>
  <si>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</si>
  <si>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</si>
  <si>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</si>
  <si>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</si>
  <si>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</si>
  <si>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</si>
  <si>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</si>
  <si>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</si>
  <si>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</si>
  <si>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</si>
  <si>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</si>
  <si>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</si>
  <si>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</si>
  <si>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</si>
  <si>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</si>
  <si>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</si>
  <si>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</si>
  <si>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</si>
  <si>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</si>
  <si>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</si>
  <si>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</si>
  <si>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</si>
  <si>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</si>
  <si>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</si>
  <si>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</si>
  <si>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</si>
  <si>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</si>
  <si>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</si>
  <si>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</si>
  <si>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</si>
  <si>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</si>
  <si>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</si>
  <si>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</si>
  <si>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</si>
  <si>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</si>
  <si>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</si>
  <si>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</si>
  <si>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</si>
  <si>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</si>
  <si>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</si>
  <si>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</si>
  <si>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</si>
  <si>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</si>
  <si>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</si>
  <si>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</si>
  <si>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</si>
  <si>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</si>
  <si>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</si>
  <si>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</si>
  <si>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</si>
  <si>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</si>
  <si>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</si>
  <si>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</si>
  <si>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</si>
  <si>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</si>
  <si>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</si>
  <si>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</si>
  <si>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</si>
  <si>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</si>
  <si>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</si>
  <si>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</si>
  <si>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</si>
  <si>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</si>
  <si>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</si>
  <si>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</si>
  <si>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</si>
  <si>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</si>
  <si>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</si>
  <si>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Дечани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</si>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</sst>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927387198523693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1025</c:v>
                </c:pt>
                <c:pt idx="1">
                  <c:v>980</c:v>
                </c:pt>
                <c:pt idx="2">
                  <c:v>1075</c:v>
                </c:pt>
                <c:pt idx="3">
                  <c:v>1106</c:v>
                </c:pt>
                <c:pt idx="4">
                  <c:v>1109</c:v>
                </c:pt>
                <c:pt idx="5">
                  <c:v>1147</c:v>
                </c:pt>
                <c:pt idx="6">
                  <c:v>1095</c:v>
                </c:pt>
                <c:pt idx="7">
                  <c:v>1184</c:v>
                </c:pt>
                <c:pt idx="8">
                  <c:v>1163</c:v>
                </c:pt>
                <c:pt idx="9">
                  <c:v>1258</c:v>
                </c:pt>
                <c:pt idx="10">
                  <c:v>1361</c:v>
                </c:pt>
                <c:pt idx="11">
                  <c:v>1445</c:v>
                </c:pt>
                <c:pt idx="12">
                  <c:v>1436</c:v>
                </c:pt>
                <c:pt idx="13">
                  <c:v>1420</c:v>
                </c:pt>
                <c:pt idx="14">
                  <c:v>1368</c:v>
                </c:pt>
                <c:pt idx="15">
                  <c:v>1348</c:v>
                </c:pt>
                <c:pt idx="16">
                  <c:v>1382</c:v>
                </c:pt>
                <c:pt idx="17">
                  <c:v>1371</c:v>
                </c:pt>
                <c:pt idx="18">
                  <c:v>1224</c:v>
                </c:pt>
                <c:pt idx="19">
                  <c:v>1411</c:v>
                </c:pt>
                <c:pt idx="20">
                  <c:v>1386</c:v>
                </c:pt>
                <c:pt idx="21">
                  <c:v>1378</c:v>
                </c:pt>
                <c:pt idx="22">
                  <c:v>1204</c:v>
                </c:pt>
                <c:pt idx="23">
                  <c:v>1443</c:v>
                </c:pt>
                <c:pt idx="24">
                  <c:v>1346</c:v>
                </c:pt>
                <c:pt idx="25">
                  <c:v>1275</c:v>
                </c:pt>
                <c:pt idx="26">
                  <c:v>1355</c:v>
                </c:pt>
                <c:pt idx="27">
                  <c:v>1392</c:v>
                </c:pt>
                <c:pt idx="28">
                  <c:v>1363</c:v>
                </c:pt>
                <c:pt idx="29">
                  <c:v>1465</c:v>
                </c:pt>
                <c:pt idx="30">
                  <c:v>1806</c:v>
                </c:pt>
                <c:pt idx="31">
                  <c:v>1541</c:v>
                </c:pt>
                <c:pt idx="32">
                  <c:v>1715</c:v>
                </c:pt>
                <c:pt idx="33">
                  <c:v>1287</c:v>
                </c:pt>
                <c:pt idx="34">
                  <c:v>1143</c:v>
                </c:pt>
                <c:pt idx="35">
                  <c:v>1356</c:v>
                </c:pt>
                <c:pt idx="36">
                  <c:v>1191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26-4DDB-B487-069031836412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330</c:v>
                </c:pt>
                <c:pt idx="1">
                  <c:v>359</c:v>
                </c:pt>
                <c:pt idx="2">
                  <c:v>294</c:v>
                </c:pt>
                <c:pt idx="3">
                  <c:v>310</c:v>
                </c:pt>
                <c:pt idx="4">
                  <c:v>339</c:v>
                </c:pt>
                <c:pt idx="5">
                  <c:v>291</c:v>
                </c:pt>
                <c:pt idx="6">
                  <c:v>315</c:v>
                </c:pt>
                <c:pt idx="7">
                  <c:v>236</c:v>
                </c:pt>
                <c:pt idx="8">
                  <c:v>256</c:v>
                </c:pt>
                <c:pt idx="9">
                  <c:v>292</c:v>
                </c:pt>
                <c:pt idx="10">
                  <c:v>291</c:v>
                </c:pt>
                <c:pt idx="11">
                  <c:v>241</c:v>
                </c:pt>
                <c:pt idx="12">
                  <c:v>278</c:v>
                </c:pt>
                <c:pt idx="13">
                  <c:v>287</c:v>
                </c:pt>
                <c:pt idx="14">
                  <c:v>278</c:v>
                </c:pt>
                <c:pt idx="15">
                  <c:v>221</c:v>
                </c:pt>
                <c:pt idx="16">
                  <c:v>243</c:v>
                </c:pt>
                <c:pt idx="17">
                  <c:v>262</c:v>
                </c:pt>
                <c:pt idx="18">
                  <c:v>242</c:v>
                </c:pt>
                <c:pt idx="19">
                  <c:v>201</c:v>
                </c:pt>
                <c:pt idx="20">
                  <c:v>226</c:v>
                </c:pt>
                <c:pt idx="21">
                  <c:v>227</c:v>
                </c:pt>
                <c:pt idx="22">
                  <c:v>263</c:v>
                </c:pt>
                <c:pt idx="23">
                  <c:v>221</c:v>
                </c:pt>
                <c:pt idx="24">
                  <c:v>227</c:v>
                </c:pt>
                <c:pt idx="25">
                  <c:v>219</c:v>
                </c:pt>
                <c:pt idx="26">
                  <c:v>207</c:v>
                </c:pt>
                <c:pt idx="27">
                  <c:v>196</c:v>
                </c:pt>
                <c:pt idx="28">
                  <c:v>247</c:v>
                </c:pt>
                <c:pt idx="29">
                  <c:v>175</c:v>
                </c:pt>
                <c:pt idx="30">
                  <c:v>195</c:v>
                </c:pt>
                <c:pt idx="31">
                  <c:v>194</c:v>
                </c:pt>
                <c:pt idx="32">
                  <c:v>160</c:v>
                </c:pt>
                <c:pt idx="33">
                  <c:v>151</c:v>
                </c:pt>
                <c:pt idx="34">
                  <c:v>203</c:v>
                </c:pt>
                <c:pt idx="35">
                  <c:v>151</c:v>
                </c:pt>
                <c:pt idx="36">
                  <c:v>165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26-4DDB-B487-069031836412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695</c:v>
                </c:pt>
                <c:pt idx="1">
                  <c:v>621</c:v>
                </c:pt>
                <c:pt idx="2">
                  <c:v>781</c:v>
                </c:pt>
                <c:pt idx="3">
                  <c:v>796</c:v>
                </c:pt>
                <c:pt idx="4">
                  <c:v>770</c:v>
                </c:pt>
                <c:pt idx="5">
                  <c:v>856</c:v>
                </c:pt>
                <c:pt idx="6">
                  <c:v>780</c:v>
                </c:pt>
                <c:pt idx="7">
                  <c:v>948</c:v>
                </c:pt>
                <c:pt idx="8">
                  <c:v>907</c:v>
                </c:pt>
                <c:pt idx="9">
                  <c:v>966</c:v>
                </c:pt>
                <c:pt idx="10">
                  <c:v>1070</c:v>
                </c:pt>
                <c:pt idx="11">
                  <c:v>1204</c:v>
                </c:pt>
                <c:pt idx="12">
                  <c:v>1158</c:v>
                </c:pt>
                <c:pt idx="13">
                  <c:v>1133</c:v>
                </c:pt>
                <c:pt idx="14">
                  <c:v>1090</c:v>
                </c:pt>
                <c:pt idx="15">
                  <c:v>1127</c:v>
                </c:pt>
                <c:pt idx="16">
                  <c:v>1139</c:v>
                </c:pt>
                <c:pt idx="17">
                  <c:v>1109</c:v>
                </c:pt>
                <c:pt idx="18">
                  <c:v>982</c:v>
                </c:pt>
                <c:pt idx="19">
                  <c:v>1210</c:v>
                </c:pt>
                <c:pt idx="20">
                  <c:v>1160</c:v>
                </c:pt>
                <c:pt idx="21">
                  <c:v>1151</c:v>
                </c:pt>
                <c:pt idx="22">
                  <c:v>941</c:v>
                </c:pt>
                <c:pt idx="23">
                  <c:v>1222</c:v>
                </c:pt>
                <c:pt idx="24">
                  <c:v>1119</c:v>
                </c:pt>
                <c:pt idx="25">
                  <c:v>1056</c:v>
                </c:pt>
                <c:pt idx="26">
                  <c:v>1148</c:v>
                </c:pt>
                <c:pt idx="27">
                  <c:v>1196</c:v>
                </c:pt>
                <c:pt idx="28">
                  <c:v>1116</c:v>
                </c:pt>
                <c:pt idx="29">
                  <c:v>1290</c:v>
                </c:pt>
                <c:pt idx="30">
                  <c:v>1611</c:v>
                </c:pt>
                <c:pt idx="31">
                  <c:v>1347</c:v>
                </c:pt>
                <c:pt idx="32">
                  <c:v>1555</c:v>
                </c:pt>
                <c:pt idx="33">
                  <c:v>1136</c:v>
                </c:pt>
                <c:pt idx="34">
                  <c:v>940</c:v>
                </c:pt>
                <c:pt idx="35">
                  <c:v>1205</c:v>
                </c:pt>
                <c:pt idx="36">
                  <c:v>1026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26-4DDB-B487-069031836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21376"/>
        <c:axId val="132822912"/>
      </c:lineChart>
      <c:catAx>
        <c:axId val="13282137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28229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2822912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28213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127</c:v>
                </c:pt>
                <c:pt idx="1">
                  <c:v>141</c:v>
                </c:pt>
                <c:pt idx="2">
                  <c:v>124</c:v>
                </c:pt>
                <c:pt idx="3">
                  <c:v>139</c:v>
                </c:pt>
                <c:pt idx="4">
                  <c:v>139</c:v>
                </c:pt>
                <c:pt idx="5">
                  <c:v>126</c:v>
                </c:pt>
                <c:pt idx="6">
                  <c:v>121</c:v>
                </c:pt>
                <c:pt idx="7">
                  <c:v>94</c:v>
                </c:pt>
                <c:pt idx="8">
                  <c:v>96</c:v>
                </c:pt>
                <c:pt idx="9">
                  <c:v>112</c:v>
                </c:pt>
                <c:pt idx="10">
                  <c:v>116</c:v>
                </c:pt>
                <c:pt idx="11">
                  <c:v>90</c:v>
                </c:pt>
                <c:pt idx="12">
                  <c:v>115</c:v>
                </c:pt>
                <c:pt idx="13">
                  <c:v>115</c:v>
                </c:pt>
                <c:pt idx="14">
                  <c:v>91</c:v>
                </c:pt>
                <c:pt idx="15">
                  <c:v>83</c:v>
                </c:pt>
                <c:pt idx="16">
                  <c:v>94</c:v>
                </c:pt>
                <c:pt idx="17">
                  <c:v>93</c:v>
                </c:pt>
                <c:pt idx="18">
                  <c:v>75</c:v>
                </c:pt>
                <c:pt idx="19">
                  <c:v>65</c:v>
                </c:pt>
                <c:pt idx="20">
                  <c:v>59</c:v>
                </c:pt>
                <c:pt idx="21">
                  <c:v>82</c:v>
                </c:pt>
                <c:pt idx="22">
                  <c:v>79</c:v>
                </c:pt>
                <c:pt idx="23">
                  <c:v>41</c:v>
                </c:pt>
                <c:pt idx="24">
                  <c:v>48</c:v>
                </c:pt>
                <c:pt idx="25">
                  <c:v>53</c:v>
                </c:pt>
                <c:pt idx="26">
                  <c:v>42</c:v>
                </c:pt>
                <c:pt idx="27">
                  <c:v>50</c:v>
                </c:pt>
                <c:pt idx="28">
                  <c:v>47</c:v>
                </c:pt>
                <c:pt idx="29">
                  <c:v>37</c:v>
                </c:pt>
                <c:pt idx="30">
                  <c:v>28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10</c:v>
                </c:pt>
                <c:pt idx="35">
                  <c:v>8</c:v>
                </c:pt>
                <c:pt idx="36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D7-4B65-B54A-D787B0440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39296"/>
        <c:axId val="132840832"/>
      </c:lineChart>
      <c:catAx>
        <c:axId val="13283929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28408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284083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28392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Дечани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40.1</c:v>
                </c:pt>
                <c:pt idx="1">
                  <c:v>37.5</c:v>
                </c:pt>
                <c:pt idx="2">
                  <c:v>40.200000000000003</c:v>
                </c:pt>
                <c:pt idx="3">
                  <c:v>40.5</c:v>
                </c:pt>
                <c:pt idx="4">
                  <c:v>39.799999999999997</c:v>
                </c:pt>
                <c:pt idx="5">
                  <c:v>40.299999999999997</c:v>
                </c:pt>
                <c:pt idx="6">
                  <c:v>37.700000000000003</c:v>
                </c:pt>
                <c:pt idx="7">
                  <c:v>40</c:v>
                </c:pt>
                <c:pt idx="8">
                  <c:v>38.5</c:v>
                </c:pt>
                <c:pt idx="9">
                  <c:v>40.9</c:v>
                </c:pt>
                <c:pt idx="10">
                  <c:v>43.4</c:v>
                </c:pt>
                <c:pt idx="11">
                  <c:v>44.8</c:v>
                </c:pt>
                <c:pt idx="12">
                  <c:v>43.3</c:v>
                </c:pt>
                <c:pt idx="13">
                  <c:v>41.6</c:v>
                </c:pt>
                <c:pt idx="14">
                  <c:v>39</c:v>
                </c:pt>
                <c:pt idx="15">
                  <c:v>37.5</c:v>
                </c:pt>
                <c:pt idx="16">
                  <c:v>37.4</c:v>
                </c:pt>
                <c:pt idx="17">
                  <c:v>36.200000000000003</c:v>
                </c:pt>
                <c:pt idx="18">
                  <c:v>31.6</c:v>
                </c:pt>
                <c:pt idx="19">
                  <c:v>35.5</c:v>
                </c:pt>
                <c:pt idx="20">
                  <c:v>34.1</c:v>
                </c:pt>
                <c:pt idx="21">
                  <c:v>33.200000000000003</c:v>
                </c:pt>
                <c:pt idx="22">
                  <c:v>28.5</c:v>
                </c:pt>
                <c:pt idx="23">
                  <c:v>33.4</c:v>
                </c:pt>
                <c:pt idx="24">
                  <c:v>30.6</c:v>
                </c:pt>
                <c:pt idx="25">
                  <c:v>28.4</c:v>
                </c:pt>
                <c:pt idx="26">
                  <c:v>29.7</c:v>
                </c:pt>
                <c:pt idx="27">
                  <c:v>29.9</c:v>
                </c:pt>
                <c:pt idx="28">
                  <c:v>28.8</c:v>
                </c:pt>
                <c:pt idx="29">
                  <c:v>30.4</c:v>
                </c:pt>
                <c:pt idx="30">
                  <c:v>36.6</c:v>
                </c:pt>
                <c:pt idx="31">
                  <c:v>30.3</c:v>
                </c:pt>
                <c:pt idx="32">
                  <c:v>32.9</c:v>
                </c:pt>
                <c:pt idx="33">
                  <c:v>24.1</c:v>
                </c:pt>
                <c:pt idx="34">
                  <c:v>21</c:v>
                </c:pt>
                <c:pt idx="35">
                  <c:v>24.4</c:v>
                </c:pt>
                <c:pt idx="36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56-46D6-85ED-385A74077466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56-46D6-85ED-385A74077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20096"/>
        <c:axId val="133621632"/>
      </c:lineChart>
      <c:catAx>
        <c:axId val="13362009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6216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62163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62009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8.4266561624064512E-2"/>
          <c:y val="0.70816330853939224"/>
          <c:w val="0.32174677906503724"/>
          <c:h val="0.1455441312629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25582</c:v>
                </c:pt>
                <c:pt idx="1">
                  <c:v>26157</c:v>
                </c:pt>
                <c:pt idx="2">
                  <c:v>26732</c:v>
                </c:pt>
                <c:pt idx="3">
                  <c:v>27307</c:v>
                </c:pt>
                <c:pt idx="4">
                  <c:v>27882</c:v>
                </c:pt>
                <c:pt idx="5">
                  <c:v>28457</c:v>
                </c:pt>
                <c:pt idx="6">
                  <c:v>29032</c:v>
                </c:pt>
                <c:pt idx="7">
                  <c:v>29607</c:v>
                </c:pt>
                <c:pt idx="8">
                  <c:v>30182</c:v>
                </c:pt>
                <c:pt idx="9">
                  <c:v>30757</c:v>
                </c:pt>
                <c:pt idx="10">
                  <c:v>31335</c:v>
                </c:pt>
                <c:pt idx="11">
                  <c:v>32266</c:v>
                </c:pt>
                <c:pt idx="12">
                  <c:v>33197</c:v>
                </c:pt>
                <c:pt idx="13">
                  <c:v>34128</c:v>
                </c:pt>
                <c:pt idx="14">
                  <c:v>35059</c:v>
                </c:pt>
                <c:pt idx="15">
                  <c:v>35990</c:v>
                </c:pt>
                <c:pt idx="16">
                  <c:v>36921</c:v>
                </c:pt>
                <c:pt idx="17">
                  <c:v>37852</c:v>
                </c:pt>
                <c:pt idx="18">
                  <c:v>38783</c:v>
                </c:pt>
                <c:pt idx="19">
                  <c:v>39714</c:v>
                </c:pt>
                <c:pt idx="20">
                  <c:v>40640</c:v>
                </c:pt>
                <c:pt idx="21">
                  <c:v>41476</c:v>
                </c:pt>
                <c:pt idx="22">
                  <c:v>42312</c:v>
                </c:pt>
                <c:pt idx="23">
                  <c:v>43148</c:v>
                </c:pt>
                <c:pt idx="24">
                  <c:v>43984</c:v>
                </c:pt>
                <c:pt idx="25">
                  <c:v>44820</c:v>
                </c:pt>
                <c:pt idx="26">
                  <c:v>45656</c:v>
                </c:pt>
                <c:pt idx="27">
                  <c:v>46492</c:v>
                </c:pt>
                <c:pt idx="28">
                  <c:v>47328</c:v>
                </c:pt>
                <c:pt idx="29">
                  <c:v>48164</c:v>
                </c:pt>
                <c:pt idx="30">
                  <c:v>49400</c:v>
                </c:pt>
                <c:pt idx="31">
                  <c:v>50800</c:v>
                </c:pt>
                <c:pt idx="32">
                  <c:v>52200</c:v>
                </c:pt>
                <c:pt idx="33">
                  <c:v>53400</c:v>
                </c:pt>
                <c:pt idx="34">
                  <c:v>54400</c:v>
                </c:pt>
                <c:pt idx="35">
                  <c:v>55500</c:v>
                </c:pt>
                <c:pt idx="36">
                  <c:v>56600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00-44AE-B195-F5DAE3A21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6320"/>
        <c:axId val="133737856"/>
      </c:lineChart>
      <c:catAx>
        <c:axId val="13373632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737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73785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7363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Дечани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12.9</c:v>
                </c:pt>
                <c:pt idx="1">
                  <c:v>13.7</c:v>
                </c:pt>
                <c:pt idx="2">
                  <c:v>11</c:v>
                </c:pt>
                <c:pt idx="3">
                  <c:v>11.4</c:v>
                </c:pt>
                <c:pt idx="4">
                  <c:v>12.2</c:v>
                </c:pt>
                <c:pt idx="5">
                  <c:v>10.199999999999999</c:v>
                </c:pt>
                <c:pt idx="6">
                  <c:v>10.9</c:v>
                </c:pt>
                <c:pt idx="7">
                  <c:v>8</c:v>
                </c:pt>
                <c:pt idx="8">
                  <c:v>8.5</c:v>
                </c:pt>
                <c:pt idx="9">
                  <c:v>9.5</c:v>
                </c:pt>
                <c:pt idx="10">
                  <c:v>9.3000000000000007</c:v>
                </c:pt>
                <c:pt idx="11">
                  <c:v>7.5</c:v>
                </c:pt>
                <c:pt idx="12">
                  <c:v>8.4</c:v>
                </c:pt>
                <c:pt idx="13">
                  <c:v>8.4</c:v>
                </c:pt>
                <c:pt idx="14">
                  <c:v>7.9</c:v>
                </c:pt>
                <c:pt idx="15">
                  <c:v>6.1</c:v>
                </c:pt>
                <c:pt idx="16">
                  <c:v>6.6</c:v>
                </c:pt>
                <c:pt idx="17">
                  <c:v>6.9</c:v>
                </c:pt>
                <c:pt idx="18">
                  <c:v>6.2</c:v>
                </c:pt>
                <c:pt idx="19">
                  <c:v>5.0999999999999996</c:v>
                </c:pt>
                <c:pt idx="20">
                  <c:v>5.6</c:v>
                </c:pt>
                <c:pt idx="21">
                  <c:v>5.5</c:v>
                </c:pt>
                <c:pt idx="22">
                  <c:v>6.2</c:v>
                </c:pt>
                <c:pt idx="23">
                  <c:v>5.0999999999999996</c:v>
                </c:pt>
                <c:pt idx="24">
                  <c:v>5.2</c:v>
                </c:pt>
                <c:pt idx="25">
                  <c:v>4.9000000000000004</c:v>
                </c:pt>
                <c:pt idx="26">
                  <c:v>4.5</c:v>
                </c:pt>
                <c:pt idx="27">
                  <c:v>4.2</c:v>
                </c:pt>
                <c:pt idx="28">
                  <c:v>5.2</c:v>
                </c:pt>
                <c:pt idx="29">
                  <c:v>3.6</c:v>
                </c:pt>
                <c:pt idx="30">
                  <c:v>3.9</c:v>
                </c:pt>
                <c:pt idx="31">
                  <c:v>3.8</c:v>
                </c:pt>
                <c:pt idx="32">
                  <c:v>3.1</c:v>
                </c:pt>
                <c:pt idx="33">
                  <c:v>2.8</c:v>
                </c:pt>
                <c:pt idx="34">
                  <c:v>3.7</c:v>
                </c:pt>
                <c:pt idx="35">
                  <c:v>2.7</c:v>
                </c:pt>
                <c:pt idx="36">
                  <c:v>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BF-40FE-80B0-EFBEA75D828F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BF-40FE-80B0-EFBEA75D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7280"/>
        <c:axId val="133778816"/>
      </c:lineChart>
      <c:catAx>
        <c:axId val="13377728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778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77881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7772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2798249940095247E-2"/>
          <c:y val="0.7587225387839176"/>
          <c:w val="0.32650364862831638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Дечани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27.2</c:v>
                </c:pt>
                <c:pt idx="1">
                  <c:v>23.8</c:v>
                </c:pt>
                <c:pt idx="2">
                  <c:v>29.2</c:v>
                </c:pt>
                <c:pt idx="3">
                  <c:v>29.1</c:v>
                </c:pt>
                <c:pt idx="4">
                  <c:v>27.6</c:v>
                </c:pt>
                <c:pt idx="5">
                  <c:v>30.1</c:v>
                </c:pt>
                <c:pt idx="6">
                  <c:v>26.8</c:v>
                </c:pt>
                <c:pt idx="7">
                  <c:v>32</c:v>
                </c:pt>
                <c:pt idx="8">
                  <c:v>30</c:v>
                </c:pt>
                <c:pt idx="9">
                  <c:v>31.4</c:v>
                </c:pt>
                <c:pt idx="10">
                  <c:v>34.1</c:v>
                </c:pt>
                <c:pt idx="11">
                  <c:v>37.299999999999997</c:v>
                </c:pt>
                <c:pt idx="12">
                  <c:v>34.9</c:v>
                </c:pt>
                <c:pt idx="13">
                  <c:v>33.200000000000003</c:v>
                </c:pt>
                <c:pt idx="14">
                  <c:v>31.1</c:v>
                </c:pt>
                <c:pt idx="15">
                  <c:v>31.4</c:v>
                </c:pt>
                <c:pt idx="16">
                  <c:v>30.8</c:v>
                </c:pt>
                <c:pt idx="17">
                  <c:v>29.3</c:v>
                </c:pt>
                <c:pt idx="18">
                  <c:v>25.4</c:v>
                </c:pt>
                <c:pt idx="19">
                  <c:v>30.4</c:v>
                </c:pt>
                <c:pt idx="20">
                  <c:v>28.5</c:v>
                </c:pt>
                <c:pt idx="21">
                  <c:v>27.7</c:v>
                </c:pt>
                <c:pt idx="22">
                  <c:v>22.3</c:v>
                </c:pt>
                <c:pt idx="23">
                  <c:v>28.3</c:v>
                </c:pt>
                <c:pt idx="24">
                  <c:v>25.4</c:v>
                </c:pt>
                <c:pt idx="25">
                  <c:v>23.5</c:v>
                </c:pt>
                <c:pt idx="26">
                  <c:v>25.2</c:v>
                </c:pt>
                <c:pt idx="27">
                  <c:v>25.7</c:v>
                </c:pt>
                <c:pt idx="28">
                  <c:v>23.6</c:v>
                </c:pt>
                <c:pt idx="29">
                  <c:v>26.8</c:v>
                </c:pt>
                <c:pt idx="30">
                  <c:v>32.700000000000003</c:v>
                </c:pt>
                <c:pt idx="31">
                  <c:v>26.5</c:v>
                </c:pt>
                <c:pt idx="32">
                  <c:v>29.8</c:v>
                </c:pt>
                <c:pt idx="33">
                  <c:v>21.3</c:v>
                </c:pt>
                <c:pt idx="34">
                  <c:v>17.3</c:v>
                </c:pt>
                <c:pt idx="35">
                  <c:v>21.7</c:v>
                </c:pt>
                <c:pt idx="36">
                  <c:v>18.100000000000001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3B-4675-A85E-C2F94D69FE0E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B-4675-A85E-C2F94D69F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1088"/>
        <c:axId val="133802624"/>
      </c:lineChart>
      <c:catAx>
        <c:axId val="13380108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8026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80262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8010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32226746437746234"/>
          <c:y val="0.50128817183729024"/>
          <c:w val="0.34026558782063071"/>
          <c:h val="0.1452114186182311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Дечани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123.9</c:v>
                </c:pt>
                <c:pt idx="1">
                  <c:v>143.9</c:v>
                </c:pt>
                <c:pt idx="2">
                  <c:v>115.3</c:v>
                </c:pt>
                <c:pt idx="3">
                  <c:v>125.7</c:v>
                </c:pt>
                <c:pt idx="4">
                  <c:v>125.3</c:v>
                </c:pt>
                <c:pt idx="5">
                  <c:v>109.9</c:v>
                </c:pt>
                <c:pt idx="6">
                  <c:v>110.5</c:v>
                </c:pt>
                <c:pt idx="7">
                  <c:v>79.400000000000006</c:v>
                </c:pt>
                <c:pt idx="8">
                  <c:v>82.5</c:v>
                </c:pt>
                <c:pt idx="9">
                  <c:v>89</c:v>
                </c:pt>
                <c:pt idx="10">
                  <c:v>85.2</c:v>
                </c:pt>
                <c:pt idx="11">
                  <c:v>62.3</c:v>
                </c:pt>
                <c:pt idx="12">
                  <c:v>80.099999999999994</c:v>
                </c:pt>
                <c:pt idx="13">
                  <c:v>81</c:v>
                </c:pt>
                <c:pt idx="14">
                  <c:v>66.5</c:v>
                </c:pt>
                <c:pt idx="15">
                  <c:v>61.6</c:v>
                </c:pt>
                <c:pt idx="16">
                  <c:v>68</c:v>
                </c:pt>
                <c:pt idx="17">
                  <c:v>67.8</c:v>
                </c:pt>
                <c:pt idx="18">
                  <c:v>61.3</c:v>
                </c:pt>
                <c:pt idx="19">
                  <c:v>46.1</c:v>
                </c:pt>
                <c:pt idx="20">
                  <c:v>42.6</c:v>
                </c:pt>
                <c:pt idx="21">
                  <c:v>59.5</c:v>
                </c:pt>
                <c:pt idx="22">
                  <c:v>65.599999999999994</c:v>
                </c:pt>
                <c:pt idx="23">
                  <c:v>28.4</c:v>
                </c:pt>
                <c:pt idx="24">
                  <c:v>35.700000000000003</c:v>
                </c:pt>
                <c:pt idx="25">
                  <c:v>41.6</c:v>
                </c:pt>
                <c:pt idx="26">
                  <c:v>31</c:v>
                </c:pt>
                <c:pt idx="27">
                  <c:v>35.9</c:v>
                </c:pt>
                <c:pt idx="28">
                  <c:v>34.5</c:v>
                </c:pt>
                <c:pt idx="29">
                  <c:v>25.3</c:v>
                </c:pt>
                <c:pt idx="30">
                  <c:v>15.5</c:v>
                </c:pt>
                <c:pt idx="31">
                  <c:v>14.9</c:v>
                </c:pt>
                <c:pt idx="32">
                  <c:v>14</c:v>
                </c:pt>
                <c:pt idx="33">
                  <c:v>19.399999999999999</c:v>
                </c:pt>
                <c:pt idx="34">
                  <c:v>8.6999999999999993</c:v>
                </c:pt>
                <c:pt idx="35">
                  <c:v>5.9</c:v>
                </c:pt>
                <c:pt idx="36">
                  <c:v>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90-42A0-8C03-565456850DD1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90-42A0-8C03-565456850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71872"/>
        <c:axId val="133877760"/>
      </c:lineChart>
      <c:catAx>
        <c:axId val="13387187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8777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87776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87187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1024701729162834"/>
          <c:y val="7.9702736474569519E-2"/>
          <c:w val="0.33502268725167317"/>
          <c:h val="0.1414714604296332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166687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428623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28623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154834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6600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83287</xdr:colOff>
      <xdr:row>9</xdr:row>
      <xdr:rowOff>297657</xdr:rowOff>
    </xdr:from>
    <xdr:to>
      <xdr:col>8</xdr:col>
      <xdr:colOff>1071506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84603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4703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86503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945640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65390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929668</xdr:colOff>
      <xdr:row>0</xdr:row>
      <xdr:rowOff>23812</xdr:rowOff>
    </xdr:from>
    <xdr:to>
      <xdr:col>11</xdr:col>
      <xdr:colOff>106292</xdr:colOff>
      <xdr:row>2</xdr:row>
      <xdr:rowOff>83344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35543" y="23812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9" name="Picture 48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6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</row>
    <row r="3" spans="1:23" ht="41.25" customHeight="1" x14ac:dyDescent="0.2">
      <c r="A3" s="75" t="s">
        <v>716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23" s="5" customFormat="1" ht="4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5"/>
      <c r="H7" s="25"/>
      <c r="I7" s="26"/>
      <c r="J7" s="21"/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6" t="str">
        <f>TABELA1!A1</f>
        <v>Дечани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7"/>
      <c r="B9" s="27"/>
      <c r="C9" s="27"/>
      <c r="D9" s="27"/>
      <c r="E9" s="27"/>
      <c r="F9" s="27"/>
      <c r="G9" s="27"/>
      <c r="H9" s="27"/>
      <c r="I9" s="28"/>
      <c r="J9" s="28"/>
      <c r="K9" s="2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29"/>
      <c r="G10" s="21"/>
      <c r="H10" s="21"/>
      <c r="I10" s="26"/>
      <c r="J10" s="21"/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1"/>
      <c r="B11" s="42"/>
      <c r="C11" s="42"/>
      <c r="D11" s="42" t="s">
        <v>658</v>
      </c>
      <c r="E11" s="43" t="s">
        <v>710</v>
      </c>
      <c r="F11" s="21"/>
      <c r="G11" s="29"/>
      <c r="H11" s="21"/>
      <c r="I11" s="26"/>
      <c r="J11" s="21"/>
      <c r="K11" s="2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4" t="s">
        <v>1</v>
      </c>
      <c r="B12" s="45"/>
      <c r="C12" s="45"/>
      <c r="D12" s="54">
        <f>IF(ISBLANK(TABELA1!B4),"-",TABELA1!B4)</f>
        <v>25582</v>
      </c>
      <c r="E12" s="55">
        <f>IF(ISBLANK(TABELA1!B40),"-",TABELA1!B40)</f>
        <v>56600</v>
      </c>
      <c r="F12" s="21"/>
      <c r="G12" s="21"/>
      <c r="H12" s="21"/>
      <c r="I12" s="26"/>
      <c r="J12" s="21"/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6" t="s">
        <v>538</v>
      </c>
      <c r="B13" s="47"/>
      <c r="C13" s="47"/>
      <c r="D13" s="56">
        <f>IF(ISBLANK(TABELA1!C4),"-",TABELA1!C4)</f>
        <v>1025</v>
      </c>
      <c r="E13" s="57">
        <f>IF(ISBLANK(TABELA1!C40),"-",TABELA1!C40)</f>
        <v>1191</v>
      </c>
      <c r="F13" s="21"/>
      <c r="G13" s="21"/>
      <c r="H13" s="21"/>
      <c r="I13" s="26"/>
      <c r="J13" s="21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6" t="s">
        <v>539</v>
      </c>
      <c r="B14" s="47"/>
      <c r="C14" s="47"/>
      <c r="D14" s="56">
        <f>IF(ISBLANK(TABELA1!D4),"-",TABELA1!D4)</f>
        <v>330</v>
      </c>
      <c r="E14" s="57">
        <f>IF(ISBLANK(TABELA1!D40),"-",TABELA1!D40)</f>
        <v>165</v>
      </c>
      <c r="F14" s="21"/>
      <c r="G14" s="21"/>
      <c r="H14" s="21"/>
      <c r="I14" s="26"/>
      <c r="J14" s="21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6" t="s">
        <v>540</v>
      </c>
      <c r="B15" s="47"/>
      <c r="C15" s="47"/>
      <c r="D15" s="56">
        <f>IF(ISBLANK(TABELA1!E4),"-",TABELA1!E4)</f>
        <v>695</v>
      </c>
      <c r="E15" s="57">
        <f>IF(ISBLANK(TABELA1!E40),"-",TABELA1!E40)</f>
        <v>1026</v>
      </c>
      <c r="F15" s="21"/>
      <c r="G15" s="21"/>
      <c r="H15" s="21"/>
      <c r="I15" s="26"/>
      <c r="J15" s="21"/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8" t="s">
        <v>541</v>
      </c>
      <c r="B16" s="49"/>
      <c r="C16" s="49"/>
      <c r="D16" s="58">
        <f>IF(ISBLANK(TABELA1!F4),"-",TABELA1!F4)</f>
        <v>127</v>
      </c>
      <c r="E16" s="59">
        <f>IF(ISBLANK(TABELA1!F40),"-",TABELA1!F40)</f>
        <v>8</v>
      </c>
      <c r="F16" s="21"/>
      <c r="G16" s="21"/>
      <c r="H16" s="21"/>
      <c r="I16" s="26"/>
      <c r="J16" s="21"/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0" t="s">
        <v>659</v>
      </c>
      <c r="B17" s="51"/>
      <c r="C17" s="51"/>
      <c r="D17" s="60">
        <f>IF(ISBLANK(TABELA2!B5),"-",TABELA2!B5)</f>
        <v>40.1</v>
      </c>
      <c r="E17" s="61">
        <f>IF(ISBLANK(TABELA2!B41),"-",TABELA2!B41)</f>
        <v>21</v>
      </c>
      <c r="F17" s="21"/>
      <c r="G17" s="21"/>
      <c r="H17" s="21"/>
      <c r="I17" s="26"/>
      <c r="J17" s="21"/>
      <c r="K17" s="2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6" t="s">
        <v>660</v>
      </c>
      <c r="B18" s="47"/>
      <c r="C18" s="47"/>
      <c r="D18" s="56">
        <f>IF(ISBLANK(TABELA3!B5),"-",TABELA3!B5)</f>
        <v>12.9</v>
      </c>
      <c r="E18" s="57">
        <f>IF(ISBLANK(TABELA3!B41),"-",TABELA3!B41)</f>
        <v>2.9</v>
      </c>
      <c r="F18" s="21"/>
      <c r="G18" s="21"/>
      <c r="H18" s="21"/>
      <c r="I18" s="26"/>
      <c r="J18" s="21"/>
      <c r="K18" s="2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6" t="s">
        <v>661</v>
      </c>
      <c r="B19" s="47"/>
      <c r="C19" s="47"/>
      <c r="D19" s="56">
        <f>IF(ISBLANK(TABELA4!B5),"-",TABELA4!B5)</f>
        <v>27.2</v>
      </c>
      <c r="E19" s="57">
        <f>IF(ISBLANK(TABELA4!B41),"-",TABELA4!B41)</f>
        <v>18.100000000000001</v>
      </c>
      <c r="F19" s="21"/>
      <c r="G19" s="21"/>
      <c r="H19" s="21"/>
      <c r="I19" s="26"/>
      <c r="J19" s="21"/>
      <c r="K19" s="2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2" t="s">
        <v>662</v>
      </c>
      <c r="B20" s="53"/>
      <c r="C20" s="53"/>
      <c r="D20" s="62">
        <f>IF(ISBLANK(TABELA5!B5),"-",TABELA5!B5)</f>
        <v>123.9</v>
      </c>
      <c r="E20" s="63">
        <f>IF(ISBLANK(TABELA5!B41),"-",TABELA5!B41)</f>
        <v>6.7</v>
      </c>
      <c r="F20" s="21"/>
      <c r="G20" s="21"/>
      <c r="H20" s="21"/>
      <c r="I20" s="26"/>
      <c r="J20" s="21"/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6"/>
      <c r="J21" s="21"/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2" t="s">
        <v>715</v>
      </c>
      <c r="B22" s="82"/>
      <c r="C22" s="82"/>
      <c r="D22" s="82"/>
      <c r="E22" s="82"/>
      <c r="F22" s="21"/>
      <c r="G22" s="21"/>
      <c r="H22" s="21"/>
      <c r="I22" s="26"/>
      <c r="J22" s="21"/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2"/>
      <c r="B23" s="82"/>
      <c r="C23" s="82"/>
      <c r="D23" s="82"/>
      <c r="E23" s="82"/>
      <c r="F23" s="21"/>
      <c r="G23" s="21"/>
      <c r="H23" s="21"/>
      <c r="I23" s="26"/>
      <c r="J23" s="21"/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6"/>
      <c r="J24" s="21"/>
      <c r="K24" s="2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6"/>
      <c r="J25" s="21"/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6"/>
      <c r="J26" s="21"/>
      <c r="K26" s="2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6"/>
      <c r="J27" s="21"/>
      <c r="K27" s="2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6"/>
      <c r="J28" s="21"/>
      <c r="K28" s="2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6"/>
      <c r="J29" s="21"/>
      <c r="K29" s="2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6"/>
      <c r="J30" s="21"/>
      <c r="K30" s="2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6"/>
      <c r="J31" s="21"/>
      <c r="K31" s="2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6"/>
      <c r="J32" s="21"/>
      <c r="K32" s="2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6"/>
      <c r="J33" s="21"/>
      <c r="K33" s="2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6"/>
      <c r="J34" s="21"/>
      <c r="K34" s="2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6"/>
      <c r="J35" s="21"/>
      <c r="K35" s="2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6"/>
      <c r="J36" s="21"/>
      <c r="K36" s="2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6"/>
      <c r="J37" s="21"/>
      <c r="K37" s="2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6"/>
      <c r="J38" s="21"/>
      <c r="K38" s="2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6"/>
      <c r="J39" s="21"/>
      <c r="K39" s="2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6"/>
      <c r="J40" s="21"/>
      <c r="K40" s="2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6"/>
      <c r="J41" s="21"/>
      <c r="K41" s="2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6"/>
      <c r="J42" s="21"/>
      <c r="K42" s="2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6"/>
      <c r="J43" s="21"/>
      <c r="K43" s="2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6"/>
      <c r="J44" s="21"/>
      <c r="K44" s="2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6"/>
      <c r="J45" s="21"/>
      <c r="K45" s="2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6"/>
      <c r="J46" s="21"/>
      <c r="K46" s="2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6"/>
      <c r="J47" s="21"/>
      <c r="K47" s="2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6"/>
      <c r="J48" s="21"/>
      <c r="K48" s="2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6"/>
      <c r="J49" s="21"/>
      <c r="K49" s="2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6"/>
      <c r="J50" s="21"/>
      <c r="K50" s="2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6"/>
      <c r="J51" s="21"/>
      <c r="K51" s="2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6"/>
      <c r="J52" s="21"/>
      <c r="K52" s="2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6"/>
      <c r="J53" s="21"/>
      <c r="K53" s="2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6"/>
      <c r="J54" s="21"/>
      <c r="K54" s="2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6"/>
      <c r="J55" s="21"/>
      <c r="K55" s="2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6"/>
      <c r="J56" s="21"/>
      <c r="K56" s="2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6"/>
      <c r="J57" s="21"/>
      <c r="K57" s="2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6"/>
      <c r="J58" s="21"/>
      <c r="K58" s="2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6"/>
      <c r="J59" s="21"/>
      <c r="K59" s="2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6"/>
      <c r="J60" s="21"/>
      <c r="K60" s="2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6"/>
      <c r="J61" s="21"/>
      <c r="K61" s="2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6"/>
      <c r="J62" s="21"/>
      <c r="K62" s="2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6"/>
      <c r="J63" s="21"/>
      <c r="K63" s="2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6"/>
      <c r="J64" s="21"/>
      <c r="K64" s="2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6"/>
      <c r="J65" s="21"/>
      <c r="K65" s="2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6"/>
      <c r="J66" s="21"/>
      <c r="K66" s="2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6"/>
      <c r="J67" s="21"/>
      <c r="K67" s="2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6"/>
      <c r="J68" s="21"/>
      <c r="K68" s="2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6"/>
      <c r="J69" s="21"/>
      <c r="K69" s="2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6"/>
      <c r="J70" s="21"/>
      <c r="K70" s="2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6"/>
      <c r="J71" s="21"/>
      <c r="K71" s="2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6"/>
      <c r="J72" s="21"/>
      <c r="K72" s="2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6"/>
      <c r="J73" s="21"/>
      <c r="K73" s="2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6"/>
      <c r="J74" s="21"/>
      <c r="K74" s="2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6"/>
      <c r="J75" s="21"/>
      <c r="K75" s="2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6"/>
      <c r="J76" s="21"/>
      <c r="K76" s="2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6"/>
      <c r="J77" s="21"/>
      <c r="K77" s="2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</row>
    <row r="80" spans="1:23" ht="24.95" customHeight="1" x14ac:dyDescent="0.2">
      <c r="A80" s="30" t="str">
        <f>"Табела. Природно кретање становништва, " &amp; TABELA1!A1</f>
        <v>Табела. Природно кретање становништва, Дечани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</row>
    <row r="81" spans="1:11" ht="26.25" customHeight="1" x14ac:dyDescent="0.2">
      <c r="A81" s="80" t="s">
        <v>0</v>
      </c>
      <c r="B81" s="81" t="s">
        <v>2</v>
      </c>
      <c r="C81" s="81" t="s">
        <v>679</v>
      </c>
      <c r="D81" s="79" t="s">
        <v>680</v>
      </c>
      <c r="E81" s="81" t="s">
        <v>681</v>
      </c>
      <c r="F81" s="81" t="s">
        <v>682</v>
      </c>
      <c r="G81" s="79" t="s">
        <v>687</v>
      </c>
      <c r="H81" s="79"/>
      <c r="I81" s="79"/>
      <c r="J81" s="77" t="s">
        <v>686</v>
      </c>
      <c r="K81" s="21"/>
    </row>
    <row r="82" spans="1:11" ht="39.75" customHeight="1" x14ac:dyDescent="0.2">
      <c r="A82" s="80"/>
      <c r="B82" s="81"/>
      <c r="C82" s="81"/>
      <c r="D82" s="79"/>
      <c r="E82" s="81"/>
      <c r="F82" s="81"/>
      <c r="G82" s="31" t="s">
        <v>683</v>
      </c>
      <c r="H82" s="31" t="s">
        <v>684</v>
      </c>
      <c r="I82" s="32" t="s">
        <v>685</v>
      </c>
      <c r="J82" s="78"/>
      <c r="K82" s="21"/>
    </row>
    <row r="83" spans="1:11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</row>
    <row r="84" spans="1:11" ht="24.95" customHeight="1" x14ac:dyDescent="0.2">
      <c r="A84" s="33">
        <v>1961</v>
      </c>
      <c r="B84" s="34">
        <f>IF(ISBLANK(TABELA1!B4),"-",TABELA1!B4)</f>
        <v>25582</v>
      </c>
      <c r="C84" s="34">
        <f>IF(ISBLANK(TABELA1!C4),"-",TABELA1!C4)</f>
        <v>1025</v>
      </c>
      <c r="D84" s="34">
        <f>IF(ISBLANK(TABELA1!D4),"-",TABELA1!D4)</f>
        <v>330</v>
      </c>
      <c r="E84" s="34">
        <f>IF(ISBLANK(TABELA1!E4),"-",TABELA1!E4)</f>
        <v>695</v>
      </c>
      <c r="F84" s="34">
        <f>IF(ISBLANK(TABELA1!F4),"-",TABELA1!F4)</f>
        <v>127</v>
      </c>
      <c r="G84" s="35">
        <f>IF(ISBLANK(TABELA2!B5),"-",TABELA2!B5)</f>
        <v>40.1</v>
      </c>
      <c r="H84" s="35">
        <f>IF(ISBLANK(TABELA3!B5),"-",TABELA3!B5)</f>
        <v>12.9</v>
      </c>
      <c r="I84" s="35">
        <f>IF(ISBLANK(TABELA4!B5),"-",TABELA4!B5)</f>
        <v>27.2</v>
      </c>
      <c r="J84" s="35">
        <f>IF(ISBLANK(TABELA5!B5),"-",TABELA5!B5)</f>
        <v>123.9</v>
      </c>
      <c r="K84" s="21"/>
    </row>
    <row r="85" spans="1:11" ht="24.95" customHeight="1" x14ac:dyDescent="0.2">
      <c r="A85" s="33">
        <v>1962</v>
      </c>
      <c r="B85" s="34">
        <f>IF(ISBLANK(TABELA1!B5),"-",TABELA1!B5)</f>
        <v>26157</v>
      </c>
      <c r="C85" s="34">
        <f>IF(ISBLANK(TABELA1!C5),"-",TABELA1!C5)</f>
        <v>980</v>
      </c>
      <c r="D85" s="34">
        <f>IF(ISBLANK(TABELA1!D5),"-",TABELA1!D5)</f>
        <v>359</v>
      </c>
      <c r="E85" s="34">
        <f>IF(ISBLANK(TABELA1!E5),"-",TABELA1!E5)</f>
        <v>621</v>
      </c>
      <c r="F85" s="34">
        <f>IF(ISBLANK(TABELA1!F5),"-",TABELA1!F5)</f>
        <v>141</v>
      </c>
      <c r="G85" s="35">
        <f>IF(ISBLANK(TABELA2!B6),"-",TABELA2!B6)</f>
        <v>37.5</v>
      </c>
      <c r="H85" s="35">
        <f>IF(ISBLANK(TABELA3!B6),"-",TABELA3!B6)</f>
        <v>13.7</v>
      </c>
      <c r="I85" s="35">
        <f>IF(ISBLANK(TABELA4!B6),"-",TABELA4!B6)</f>
        <v>23.8</v>
      </c>
      <c r="J85" s="35">
        <f>IF(ISBLANK(TABELA5!B6),"-",TABELA5!B6)</f>
        <v>143.9</v>
      </c>
      <c r="K85" s="21"/>
    </row>
    <row r="86" spans="1:11" ht="24.95" customHeight="1" x14ac:dyDescent="0.2">
      <c r="A86" s="33">
        <v>1963</v>
      </c>
      <c r="B86" s="34">
        <f>IF(ISBLANK(TABELA1!B6),"-",TABELA1!B6)</f>
        <v>26732</v>
      </c>
      <c r="C86" s="34">
        <f>IF(ISBLANK(TABELA1!C6),"-",TABELA1!C6)</f>
        <v>1075</v>
      </c>
      <c r="D86" s="34">
        <f>IF(ISBLANK(TABELA1!D6),"-",TABELA1!D6)</f>
        <v>294</v>
      </c>
      <c r="E86" s="34">
        <f>IF(ISBLANK(TABELA1!E6),"-",TABELA1!E6)</f>
        <v>781</v>
      </c>
      <c r="F86" s="34">
        <f>IF(ISBLANK(TABELA1!F6),"-",TABELA1!F6)</f>
        <v>124</v>
      </c>
      <c r="G86" s="35">
        <f>IF(ISBLANK(TABELA2!B7),"-",TABELA2!B7)</f>
        <v>40.200000000000003</v>
      </c>
      <c r="H86" s="35">
        <f>IF(ISBLANK(TABELA3!B7),"-",TABELA3!B7)</f>
        <v>11</v>
      </c>
      <c r="I86" s="35">
        <f>IF(ISBLANK(TABELA4!B7),"-",TABELA4!B7)</f>
        <v>29.2</v>
      </c>
      <c r="J86" s="35">
        <f>IF(ISBLANK(TABELA5!B7),"-",TABELA5!B7)</f>
        <v>115.3</v>
      </c>
      <c r="K86" s="21"/>
    </row>
    <row r="87" spans="1:11" ht="24.95" customHeight="1" x14ac:dyDescent="0.2">
      <c r="A87" s="33">
        <v>1964</v>
      </c>
      <c r="B87" s="34">
        <f>IF(ISBLANK(TABELA1!B7),"-",TABELA1!B7)</f>
        <v>27307</v>
      </c>
      <c r="C87" s="34">
        <f>IF(ISBLANK(TABELA1!C7),"-",TABELA1!C7)</f>
        <v>1106</v>
      </c>
      <c r="D87" s="34">
        <f>IF(ISBLANK(TABELA1!D7),"-",TABELA1!D7)</f>
        <v>310</v>
      </c>
      <c r="E87" s="34">
        <f>IF(ISBLANK(TABELA1!E7),"-",TABELA1!E7)</f>
        <v>796</v>
      </c>
      <c r="F87" s="34">
        <f>IF(ISBLANK(TABELA1!F7),"-",TABELA1!F7)</f>
        <v>139</v>
      </c>
      <c r="G87" s="35">
        <f>IF(ISBLANK(TABELA2!B8),"-",TABELA2!B8)</f>
        <v>40.5</v>
      </c>
      <c r="H87" s="35">
        <f>IF(ISBLANK(TABELA3!B8),"-",TABELA3!B8)</f>
        <v>11.4</v>
      </c>
      <c r="I87" s="35">
        <f>IF(ISBLANK(TABELA4!B8),"-",TABELA4!B8)</f>
        <v>29.1</v>
      </c>
      <c r="J87" s="35">
        <f>IF(ISBLANK(TABELA5!B8),"-",TABELA5!B8)</f>
        <v>125.7</v>
      </c>
      <c r="K87" s="21"/>
    </row>
    <row r="88" spans="1:11" ht="24.95" customHeight="1" x14ac:dyDescent="0.2">
      <c r="A88" s="33">
        <v>1965</v>
      </c>
      <c r="B88" s="34">
        <f>IF(ISBLANK(TABELA1!B8),"-",TABELA1!B8)</f>
        <v>27882</v>
      </c>
      <c r="C88" s="34">
        <f>IF(ISBLANK(TABELA1!C8),"-",TABELA1!C8)</f>
        <v>1109</v>
      </c>
      <c r="D88" s="34">
        <f>IF(ISBLANK(TABELA1!D8),"-",TABELA1!D8)</f>
        <v>339</v>
      </c>
      <c r="E88" s="34">
        <f>IF(ISBLANK(TABELA1!E8),"-",TABELA1!E8)</f>
        <v>770</v>
      </c>
      <c r="F88" s="34">
        <f>IF(ISBLANK(TABELA1!F8),"-",TABELA1!F8)</f>
        <v>139</v>
      </c>
      <c r="G88" s="35">
        <f>IF(ISBLANK(TABELA2!B9),"-",TABELA2!B9)</f>
        <v>39.799999999999997</v>
      </c>
      <c r="H88" s="35">
        <f>IF(ISBLANK(TABELA3!B9),"-",TABELA3!B9)</f>
        <v>12.2</v>
      </c>
      <c r="I88" s="35">
        <f>IF(ISBLANK(TABELA4!B9),"-",TABELA4!B9)</f>
        <v>27.6</v>
      </c>
      <c r="J88" s="35">
        <f>IF(ISBLANK(TABELA5!B9),"-",TABELA5!B9)</f>
        <v>125.3</v>
      </c>
      <c r="K88" s="21"/>
    </row>
    <row r="89" spans="1:11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24.95" customHeight="1" x14ac:dyDescent="0.2">
      <c r="A90" s="33">
        <v>1966</v>
      </c>
      <c r="B90" s="34">
        <f>IF(ISBLANK(TABELA1!B9),"-",TABELA1!B9)</f>
        <v>28457</v>
      </c>
      <c r="C90" s="34">
        <f>IF(ISBLANK(TABELA1!C9),"-",TABELA1!C9)</f>
        <v>1147</v>
      </c>
      <c r="D90" s="34">
        <f>IF(ISBLANK(TABELA1!D9),"-",TABELA1!D9)</f>
        <v>291</v>
      </c>
      <c r="E90" s="34">
        <f>IF(ISBLANK(TABELA1!E9),"-",TABELA1!E9)</f>
        <v>856</v>
      </c>
      <c r="F90" s="34">
        <f>IF(ISBLANK(TABELA1!F9),"-",TABELA1!F9)</f>
        <v>126</v>
      </c>
      <c r="G90" s="35">
        <f>IF(ISBLANK(TABELA2!B10),"-",TABELA2!B10)</f>
        <v>40.299999999999997</v>
      </c>
      <c r="H90" s="35">
        <f>IF(ISBLANK(TABELA3!B10),"-",TABELA3!B10)</f>
        <v>10.199999999999999</v>
      </c>
      <c r="I90" s="35">
        <f>IF(ISBLANK(TABELA4!B10),"-",TABELA4!B10)</f>
        <v>30.1</v>
      </c>
      <c r="J90" s="35">
        <f>IF(ISBLANK(TABELA5!B10),"-",TABELA5!B10)</f>
        <v>109.9</v>
      </c>
      <c r="K90" s="21"/>
    </row>
    <row r="91" spans="1:11" ht="24.95" customHeight="1" x14ac:dyDescent="0.2">
      <c r="A91" s="33">
        <v>1967</v>
      </c>
      <c r="B91" s="34">
        <f>IF(ISBLANK(TABELA1!B10),"-",TABELA1!B10)</f>
        <v>29032</v>
      </c>
      <c r="C91" s="34">
        <f>IF(ISBLANK(TABELA1!C10),"-",TABELA1!C10)</f>
        <v>1095</v>
      </c>
      <c r="D91" s="34">
        <f>IF(ISBLANK(TABELA1!D10),"-",TABELA1!D10)</f>
        <v>315</v>
      </c>
      <c r="E91" s="34">
        <f>IF(ISBLANK(TABELA1!E10),"-",TABELA1!E10)</f>
        <v>780</v>
      </c>
      <c r="F91" s="34">
        <f>IF(ISBLANK(TABELA1!F10),"-",TABELA1!F10)</f>
        <v>121</v>
      </c>
      <c r="G91" s="35">
        <f>IF(ISBLANK(TABELA2!B11),"-",TABELA2!B11)</f>
        <v>37.700000000000003</v>
      </c>
      <c r="H91" s="35">
        <f>IF(ISBLANK(TABELA3!B11),"-",TABELA3!B11)</f>
        <v>10.9</v>
      </c>
      <c r="I91" s="35">
        <f>IF(ISBLANK(TABELA4!B11),"-",TABELA4!B11)</f>
        <v>26.8</v>
      </c>
      <c r="J91" s="35">
        <f>IF(ISBLANK(TABELA5!B11),"-",TABELA5!B11)</f>
        <v>110.5</v>
      </c>
      <c r="K91" s="21"/>
    </row>
    <row r="92" spans="1:11" ht="24.95" customHeight="1" x14ac:dyDescent="0.2">
      <c r="A92" s="33">
        <v>1968</v>
      </c>
      <c r="B92" s="34">
        <f>IF(ISBLANK(TABELA1!B11),"-",TABELA1!B11)</f>
        <v>29607</v>
      </c>
      <c r="C92" s="34">
        <f>IF(ISBLANK(TABELA1!C11),"-",TABELA1!C11)</f>
        <v>1184</v>
      </c>
      <c r="D92" s="34">
        <f>IF(ISBLANK(TABELA1!D11),"-",TABELA1!D11)</f>
        <v>236</v>
      </c>
      <c r="E92" s="34">
        <f>IF(ISBLANK(TABELA1!E11),"-",TABELA1!E11)</f>
        <v>948</v>
      </c>
      <c r="F92" s="34">
        <f>IF(ISBLANK(TABELA1!F11),"-",TABELA1!F11)</f>
        <v>94</v>
      </c>
      <c r="G92" s="35">
        <f>IF(ISBLANK(TABELA2!B12),"-",TABELA2!B12)</f>
        <v>40</v>
      </c>
      <c r="H92" s="35">
        <f>IF(ISBLANK(TABELA3!B12),"-",TABELA3!B12)</f>
        <v>8</v>
      </c>
      <c r="I92" s="35">
        <f>IF(ISBLANK(TABELA4!B12),"-",TABELA4!B12)</f>
        <v>32</v>
      </c>
      <c r="J92" s="35">
        <f>IF(ISBLANK(TABELA5!B12),"-",TABELA5!B12)</f>
        <v>79.400000000000006</v>
      </c>
      <c r="K92" s="21"/>
    </row>
    <row r="93" spans="1:11" ht="24.95" customHeight="1" x14ac:dyDescent="0.2">
      <c r="A93" s="33">
        <v>1969</v>
      </c>
      <c r="B93" s="34">
        <f>IF(ISBLANK(TABELA1!B12),"-",TABELA1!B12)</f>
        <v>30182</v>
      </c>
      <c r="C93" s="34">
        <f>IF(ISBLANK(TABELA1!C12),"-",TABELA1!C12)</f>
        <v>1163</v>
      </c>
      <c r="D93" s="34">
        <f>IF(ISBLANK(TABELA1!D12),"-",TABELA1!D12)</f>
        <v>256</v>
      </c>
      <c r="E93" s="34">
        <f>IF(ISBLANK(TABELA1!E12),"-",TABELA1!E12)</f>
        <v>907</v>
      </c>
      <c r="F93" s="34">
        <f>IF(ISBLANK(TABELA1!F12),"-",TABELA1!F12)</f>
        <v>96</v>
      </c>
      <c r="G93" s="35">
        <f>IF(ISBLANK(TABELA2!B13),"-",TABELA2!B13)</f>
        <v>38.5</v>
      </c>
      <c r="H93" s="35">
        <f>IF(ISBLANK(TABELA3!B13),"-",TABELA3!B13)</f>
        <v>8.5</v>
      </c>
      <c r="I93" s="35">
        <f>IF(ISBLANK(TABELA4!B13),"-",TABELA4!B13)</f>
        <v>30</v>
      </c>
      <c r="J93" s="35">
        <f>IF(ISBLANK(TABELA5!B13),"-",TABELA5!B13)</f>
        <v>82.5</v>
      </c>
      <c r="K93" s="21"/>
    </row>
    <row r="94" spans="1:11" ht="24.95" customHeight="1" x14ac:dyDescent="0.2">
      <c r="A94" s="33">
        <v>1970</v>
      </c>
      <c r="B94" s="34">
        <f>IF(ISBLANK(TABELA1!B13),"-",TABELA1!B13)</f>
        <v>30757</v>
      </c>
      <c r="C94" s="34">
        <f>IF(ISBLANK(TABELA1!C13),"-",TABELA1!C13)</f>
        <v>1258</v>
      </c>
      <c r="D94" s="34">
        <f>IF(ISBLANK(TABELA1!D13),"-",TABELA1!D13)</f>
        <v>292</v>
      </c>
      <c r="E94" s="34">
        <f>IF(ISBLANK(TABELA1!E13),"-",TABELA1!E13)</f>
        <v>966</v>
      </c>
      <c r="F94" s="34">
        <f>IF(ISBLANK(TABELA1!F13),"-",TABELA1!F13)</f>
        <v>112</v>
      </c>
      <c r="G94" s="35">
        <f>IF(ISBLANK(TABELA2!B14),"-",TABELA2!B14)</f>
        <v>40.9</v>
      </c>
      <c r="H94" s="35">
        <f>IF(ISBLANK(TABELA3!B14),"-",TABELA3!B14)</f>
        <v>9.5</v>
      </c>
      <c r="I94" s="35">
        <f>IF(ISBLANK(TABELA4!B14),"-",TABELA4!B14)</f>
        <v>31.4</v>
      </c>
      <c r="J94" s="35">
        <f>IF(ISBLANK(TABELA5!B14),"-",TABELA5!B14)</f>
        <v>89</v>
      </c>
      <c r="K94" s="21"/>
    </row>
    <row r="95" spans="1:11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24.95" customHeight="1" x14ac:dyDescent="0.2">
      <c r="A96" s="33">
        <v>1971</v>
      </c>
      <c r="B96" s="34">
        <f>IF(ISBLANK(TABELA1!B14),"-",TABELA1!B14)</f>
        <v>31335</v>
      </c>
      <c r="C96" s="34">
        <f>IF(ISBLANK(TABELA1!C14),"-",TABELA1!C14)</f>
        <v>1361</v>
      </c>
      <c r="D96" s="34">
        <f>IF(ISBLANK(TABELA1!D14),"-",TABELA1!D14)</f>
        <v>291</v>
      </c>
      <c r="E96" s="34">
        <f>IF(ISBLANK(TABELA1!E14),"-",TABELA1!E14)</f>
        <v>1070</v>
      </c>
      <c r="F96" s="34">
        <f>IF(ISBLANK(TABELA1!F14),"-",TABELA1!F14)</f>
        <v>116</v>
      </c>
      <c r="G96" s="35">
        <f>IF(ISBLANK(TABELA2!B15),"-",TABELA2!B15)</f>
        <v>43.4</v>
      </c>
      <c r="H96" s="35">
        <f>IF(ISBLANK(TABELA3!B15),"-",TABELA3!B15)</f>
        <v>9.3000000000000007</v>
      </c>
      <c r="I96" s="35">
        <f>IF(ISBLANK(TABELA4!B15),"-",TABELA4!B15)</f>
        <v>34.1</v>
      </c>
      <c r="J96" s="35">
        <f>IF(ISBLANK(TABELA5!B15),"-",TABELA5!B15)</f>
        <v>85.2</v>
      </c>
      <c r="K96" s="21"/>
    </row>
    <row r="97" spans="1:11" ht="24.95" customHeight="1" x14ac:dyDescent="0.2">
      <c r="A97" s="33">
        <v>1972</v>
      </c>
      <c r="B97" s="34">
        <f>IF(ISBLANK(TABELA1!B15),"-",TABELA1!B15)</f>
        <v>32266</v>
      </c>
      <c r="C97" s="34">
        <f>IF(ISBLANK(TABELA1!C15),"-",TABELA1!C15)</f>
        <v>1445</v>
      </c>
      <c r="D97" s="34">
        <f>IF(ISBLANK(TABELA1!D15),"-",TABELA1!D15)</f>
        <v>241</v>
      </c>
      <c r="E97" s="34">
        <f>IF(ISBLANK(TABELA1!E15),"-",TABELA1!E15)</f>
        <v>1204</v>
      </c>
      <c r="F97" s="34">
        <f>IF(ISBLANK(TABELA1!F15),"-",TABELA1!F15)</f>
        <v>90</v>
      </c>
      <c r="G97" s="35">
        <f>IF(ISBLANK(TABELA2!B16),"-",TABELA2!B16)</f>
        <v>44.8</v>
      </c>
      <c r="H97" s="35">
        <f>IF(ISBLANK(TABELA3!B16),"-",TABELA3!B16)</f>
        <v>7.5</v>
      </c>
      <c r="I97" s="35">
        <f>IF(ISBLANK(TABELA4!B16),"-",TABELA4!B16)</f>
        <v>37.299999999999997</v>
      </c>
      <c r="J97" s="35">
        <f>IF(ISBLANK(TABELA5!B16),"-",TABELA5!B16)</f>
        <v>62.3</v>
      </c>
      <c r="K97" s="21"/>
    </row>
    <row r="98" spans="1:11" ht="24.95" customHeight="1" x14ac:dyDescent="0.2">
      <c r="A98" s="33">
        <v>1973</v>
      </c>
      <c r="B98" s="34">
        <f>IF(ISBLANK(TABELA1!B16),"-",TABELA1!B16)</f>
        <v>33197</v>
      </c>
      <c r="C98" s="34">
        <f>IF(ISBLANK(TABELA1!C16),"-",TABELA1!C16)</f>
        <v>1436</v>
      </c>
      <c r="D98" s="34">
        <f>IF(ISBLANK(TABELA1!D16),"-",TABELA1!D16)</f>
        <v>278</v>
      </c>
      <c r="E98" s="34">
        <f>IF(ISBLANK(TABELA1!E16),"-",TABELA1!E16)</f>
        <v>1158</v>
      </c>
      <c r="F98" s="34">
        <f>IF(ISBLANK(TABELA1!F16),"-",TABELA1!F16)</f>
        <v>115</v>
      </c>
      <c r="G98" s="35">
        <f>IF(ISBLANK(TABELA2!B17),"-",TABELA2!B17)</f>
        <v>43.3</v>
      </c>
      <c r="H98" s="35">
        <f>IF(ISBLANK(TABELA3!B17),"-",TABELA3!B17)</f>
        <v>8.4</v>
      </c>
      <c r="I98" s="35">
        <f>IF(ISBLANK(TABELA4!B17),"-",TABELA4!B17)</f>
        <v>34.9</v>
      </c>
      <c r="J98" s="35">
        <f>IF(ISBLANK(TABELA5!B17),"-",TABELA5!B17)</f>
        <v>80.099999999999994</v>
      </c>
      <c r="K98" s="21"/>
    </row>
    <row r="99" spans="1:11" ht="24.95" customHeight="1" x14ac:dyDescent="0.2">
      <c r="A99" s="33">
        <v>1974</v>
      </c>
      <c r="B99" s="34">
        <f>IF(ISBLANK(TABELA1!B17),"-",TABELA1!B17)</f>
        <v>34128</v>
      </c>
      <c r="C99" s="34">
        <f>IF(ISBLANK(TABELA1!C17),"-",TABELA1!C17)</f>
        <v>1420</v>
      </c>
      <c r="D99" s="34">
        <f>IF(ISBLANK(TABELA1!D17),"-",TABELA1!D17)</f>
        <v>287</v>
      </c>
      <c r="E99" s="34">
        <f>IF(ISBLANK(TABELA1!E17),"-",TABELA1!E17)</f>
        <v>1133</v>
      </c>
      <c r="F99" s="34">
        <f>IF(ISBLANK(TABELA1!F17),"-",TABELA1!F17)</f>
        <v>115</v>
      </c>
      <c r="G99" s="35">
        <f>IF(ISBLANK(TABELA2!B18),"-",TABELA2!B18)</f>
        <v>41.6</v>
      </c>
      <c r="H99" s="35">
        <f>IF(ISBLANK(TABELA3!B18),"-",TABELA3!B18)</f>
        <v>8.4</v>
      </c>
      <c r="I99" s="35">
        <f>IF(ISBLANK(TABELA4!B18),"-",TABELA4!B18)</f>
        <v>33.200000000000003</v>
      </c>
      <c r="J99" s="35">
        <f>IF(ISBLANK(TABELA5!B18),"-",TABELA5!B18)</f>
        <v>81</v>
      </c>
      <c r="K99" s="21"/>
    </row>
    <row r="100" spans="1:11" ht="24.95" customHeight="1" x14ac:dyDescent="0.2">
      <c r="A100" s="33">
        <v>1975</v>
      </c>
      <c r="B100" s="34">
        <f>IF(ISBLANK(TABELA1!B18),"-",TABELA1!B18)</f>
        <v>35059</v>
      </c>
      <c r="C100" s="34">
        <f>IF(ISBLANK(TABELA1!C18),"-",TABELA1!C18)</f>
        <v>1368</v>
      </c>
      <c r="D100" s="34">
        <f>IF(ISBLANK(TABELA1!D18),"-",TABELA1!D18)</f>
        <v>278</v>
      </c>
      <c r="E100" s="34">
        <f>IF(ISBLANK(TABELA1!E18),"-",TABELA1!E18)</f>
        <v>1090</v>
      </c>
      <c r="F100" s="34">
        <f>IF(ISBLANK(TABELA1!F18),"-",TABELA1!F18)</f>
        <v>91</v>
      </c>
      <c r="G100" s="35">
        <f>IF(ISBLANK(TABELA2!B19),"-",TABELA2!B19)</f>
        <v>39</v>
      </c>
      <c r="H100" s="35">
        <f>IF(ISBLANK(TABELA3!B19),"-",TABELA3!B19)</f>
        <v>7.9</v>
      </c>
      <c r="I100" s="35">
        <f>IF(ISBLANK(TABELA4!B19),"-",TABELA4!B19)</f>
        <v>31.1</v>
      </c>
      <c r="J100" s="35">
        <f>IF(ISBLANK(TABELA5!B19),"-",TABELA5!B19)</f>
        <v>66.5</v>
      </c>
      <c r="K100" s="21"/>
    </row>
    <row r="101" spans="1:11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24.95" customHeight="1" x14ac:dyDescent="0.2">
      <c r="A102" s="33">
        <v>1976</v>
      </c>
      <c r="B102" s="34">
        <f>IF(ISBLANK(TABELA1!B19),"-",TABELA1!B19)</f>
        <v>35990</v>
      </c>
      <c r="C102" s="34">
        <f>IF(ISBLANK(TABELA1!C19),"-",TABELA1!C19)</f>
        <v>1348</v>
      </c>
      <c r="D102" s="34">
        <f>IF(ISBLANK(TABELA1!D19),"-",TABELA1!D19)</f>
        <v>221</v>
      </c>
      <c r="E102" s="34">
        <f>IF(ISBLANK(TABELA1!E19),"-",TABELA1!E19)</f>
        <v>1127</v>
      </c>
      <c r="F102" s="34">
        <f>IF(ISBLANK(TABELA1!F19),"-",TABELA1!F19)</f>
        <v>83</v>
      </c>
      <c r="G102" s="35">
        <f>IF(ISBLANK(TABELA2!B20),"-",TABELA2!B20)</f>
        <v>37.5</v>
      </c>
      <c r="H102" s="35">
        <f>IF(ISBLANK(TABELA3!B20),"-",TABELA3!B20)</f>
        <v>6.1</v>
      </c>
      <c r="I102" s="35">
        <f>IF(ISBLANK(TABELA4!B20),"-",TABELA4!B20)</f>
        <v>31.4</v>
      </c>
      <c r="J102" s="35">
        <f>IF(ISBLANK(TABELA5!B20),"-",TABELA5!B20)</f>
        <v>61.6</v>
      </c>
      <c r="K102" s="21"/>
    </row>
    <row r="103" spans="1:11" ht="24.95" customHeight="1" x14ac:dyDescent="0.2">
      <c r="A103" s="33">
        <v>1977</v>
      </c>
      <c r="B103" s="34">
        <f>IF(ISBLANK(TABELA1!B20),"-",TABELA1!B20)</f>
        <v>36921</v>
      </c>
      <c r="C103" s="34">
        <f>IF(ISBLANK(TABELA1!C20),"-",TABELA1!C20)</f>
        <v>1382</v>
      </c>
      <c r="D103" s="34">
        <f>IF(ISBLANK(TABELA1!D20),"-",TABELA1!D20)</f>
        <v>243</v>
      </c>
      <c r="E103" s="34">
        <f>IF(ISBLANK(TABELA1!E20),"-",TABELA1!E20)</f>
        <v>1139</v>
      </c>
      <c r="F103" s="34">
        <f>IF(ISBLANK(TABELA1!F20),"-",TABELA1!F20)</f>
        <v>94</v>
      </c>
      <c r="G103" s="35">
        <f>IF(ISBLANK(TABELA2!B21),"-",TABELA2!B21)</f>
        <v>37.4</v>
      </c>
      <c r="H103" s="35">
        <f>IF(ISBLANK(TABELA3!B21),"-",TABELA3!B21)</f>
        <v>6.6</v>
      </c>
      <c r="I103" s="35">
        <f>IF(ISBLANK(TABELA4!B21),"-",TABELA4!B21)</f>
        <v>30.8</v>
      </c>
      <c r="J103" s="35">
        <f>IF(ISBLANK(TABELA5!B21),"-",TABELA5!B21)</f>
        <v>68</v>
      </c>
      <c r="K103" s="21"/>
    </row>
    <row r="104" spans="1:11" ht="24.95" customHeight="1" x14ac:dyDescent="0.2">
      <c r="A104" s="33">
        <v>1978</v>
      </c>
      <c r="B104" s="34">
        <f>IF(ISBLANK(TABELA1!B21),"-",TABELA1!B21)</f>
        <v>37852</v>
      </c>
      <c r="C104" s="34">
        <f>IF(ISBLANK(TABELA1!C21),"-",TABELA1!C21)</f>
        <v>1371</v>
      </c>
      <c r="D104" s="34">
        <f>IF(ISBLANK(TABELA1!D21),"-",TABELA1!D21)</f>
        <v>262</v>
      </c>
      <c r="E104" s="34">
        <f>IF(ISBLANK(TABELA1!E21),"-",TABELA1!E21)</f>
        <v>1109</v>
      </c>
      <c r="F104" s="34">
        <f>IF(ISBLANK(TABELA1!F21),"-",TABELA1!F21)</f>
        <v>93</v>
      </c>
      <c r="G104" s="35">
        <f>IF(ISBLANK(TABELA2!B22),"-",TABELA2!B22)</f>
        <v>36.200000000000003</v>
      </c>
      <c r="H104" s="35">
        <f>IF(ISBLANK(TABELA3!B22),"-",TABELA3!B22)</f>
        <v>6.9</v>
      </c>
      <c r="I104" s="35">
        <f>IF(ISBLANK(TABELA4!B22),"-",TABELA4!B22)</f>
        <v>29.3</v>
      </c>
      <c r="J104" s="35">
        <f>IF(ISBLANK(TABELA5!B22),"-",TABELA5!B22)</f>
        <v>67.8</v>
      </c>
      <c r="K104" s="21"/>
    </row>
    <row r="105" spans="1:11" ht="24.95" customHeight="1" x14ac:dyDescent="0.2">
      <c r="A105" s="33">
        <v>1979</v>
      </c>
      <c r="B105" s="34">
        <f>IF(ISBLANK(TABELA1!B22),"-",TABELA1!B22)</f>
        <v>38783</v>
      </c>
      <c r="C105" s="34">
        <f>IF(ISBLANK(TABELA1!C22),"-",TABELA1!C22)</f>
        <v>1224</v>
      </c>
      <c r="D105" s="34">
        <f>IF(ISBLANK(TABELA1!D22),"-",TABELA1!D22)</f>
        <v>242</v>
      </c>
      <c r="E105" s="34">
        <f>IF(ISBLANK(TABELA1!E22),"-",TABELA1!E22)</f>
        <v>982</v>
      </c>
      <c r="F105" s="34">
        <f>IF(ISBLANK(TABELA1!F22),"-",TABELA1!F22)</f>
        <v>75</v>
      </c>
      <c r="G105" s="35">
        <f>IF(ISBLANK(TABELA2!B23),"-",TABELA2!B23)</f>
        <v>31.6</v>
      </c>
      <c r="H105" s="35">
        <f>IF(ISBLANK(TABELA3!B23),"-",TABELA3!B23)</f>
        <v>6.2</v>
      </c>
      <c r="I105" s="35">
        <f>IF(ISBLANK(TABELA4!B23),"-",TABELA4!B23)</f>
        <v>25.4</v>
      </c>
      <c r="J105" s="35">
        <f>IF(ISBLANK(TABELA5!B23),"-",TABELA5!B23)</f>
        <v>61.3</v>
      </c>
      <c r="K105" s="21"/>
    </row>
    <row r="106" spans="1:11" ht="24.95" customHeight="1" x14ac:dyDescent="0.2">
      <c r="A106" s="33">
        <v>1980</v>
      </c>
      <c r="B106" s="34">
        <f>IF(ISBLANK(TABELA1!B23),"-",TABELA1!B23)</f>
        <v>39714</v>
      </c>
      <c r="C106" s="34">
        <f>IF(ISBLANK(TABELA1!C23),"-",TABELA1!C23)</f>
        <v>1411</v>
      </c>
      <c r="D106" s="34">
        <f>IF(ISBLANK(TABELA1!D23),"-",TABELA1!D23)</f>
        <v>201</v>
      </c>
      <c r="E106" s="34">
        <f>IF(ISBLANK(TABELA1!E23),"-",TABELA1!E23)</f>
        <v>1210</v>
      </c>
      <c r="F106" s="34">
        <f>IF(ISBLANK(TABELA1!F23),"-",TABELA1!F23)</f>
        <v>65</v>
      </c>
      <c r="G106" s="35">
        <f>IF(ISBLANK(TABELA2!B24),"-",TABELA2!B24)</f>
        <v>35.5</v>
      </c>
      <c r="H106" s="35">
        <f>IF(ISBLANK(TABELA3!B24),"-",TABELA3!B24)</f>
        <v>5.0999999999999996</v>
      </c>
      <c r="I106" s="35">
        <f>IF(ISBLANK(TABELA4!B24),"-",TABELA4!B24)</f>
        <v>30.4</v>
      </c>
      <c r="J106" s="35">
        <f>IF(ISBLANK(TABELA5!B24),"-",TABELA5!B24)</f>
        <v>46.1</v>
      </c>
      <c r="K106" s="21"/>
    </row>
    <row r="107" spans="1:11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24.95" customHeight="1" x14ac:dyDescent="0.2">
      <c r="A108" s="33">
        <v>1981</v>
      </c>
      <c r="B108" s="34">
        <f>IF(ISBLANK(TABELA1!B24),"-",TABELA1!B24)</f>
        <v>40640</v>
      </c>
      <c r="C108" s="34">
        <f>IF(ISBLANK(TABELA1!C24),"-",TABELA1!C24)</f>
        <v>1386</v>
      </c>
      <c r="D108" s="34">
        <f>IF(ISBLANK(TABELA1!D24),"-",TABELA1!D24)</f>
        <v>226</v>
      </c>
      <c r="E108" s="34">
        <f>IF(ISBLANK(TABELA1!E24),"-",TABELA1!E24)</f>
        <v>1160</v>
      </c>
      <c r="F108" s="34">
        <f>IF(ISBLANK(TABELA1!F24),"-",TABELA1!F24)</f>
        <v>59</v>
      </c>
      <c r="G108" s="35">
        <f>IF(ISBLANK(TABELA2!B25),"-",TABELA2!B25)</f>
        <v>34.1</v>
      </c>
      <c r="H108" s="35">
        <f>IF(ISBLANK(TABELA3!B25),"-",TABELA3!B25)</f>
        <v>5.6</v>
      </c>
      <c r="I108" s="35">
        <f>IF(ISBLANK(TABELA4!B25),"-",TABELA4!B25)</f>
        <v>28.5</v>
      </c>
      <c r="J108" s="35">
        <f>IF(ISBLANK(TABELA5!B25),"-",TABELA5!B25)</f>
        <v>42.6</v>
      </c>
      <c r="K108" s="21"/>
    </row>
    <row r="109" spans="1:11" ht="24.95" customHeight="1" x14ac:dyDescent="0.2">
      <c r="A109" s="33">
        <v>1982</v>
      </c>
      <c r="B109" s="34">
        <f>IF(ISBLANK(TABELA1!B25),"-",TABELA1!B25)</f>
        <v>41476</v>
      </c>
      <c r="C109" s="34">
        <f>IF(ISBLANK(TABELA1!C25),"-",TABELA1!C25)</f>
        <v>1378</v>
      </c>
      <c r="D109" s="34">
        <f>IF(ISBLANK(TABELA1!D25),"-",TABELA1!D25)</f>
        <v>227</v>
      </c>
      <c r="E109" s="34">
        <f>IF(ISBLANK(TABELA1!E25),"-",TABELA1!E25)</f>
        <v>1151</v>
      </c>
      <c r="F109" s="34">
        <f>IF(ISBLANK(TABELA1!F25),"-",TABELA1!F25)</f>
        <v>82</v>
      </c>
      <c r="G109" s="35">
        <f>IF(ISBLANK(TABELA2!B26),"-",TABELA2!B26)</f>
        <v>33.200000000000003</v>
      </c>
      <c r="H109" s="35">
        <f>IF(ISBLANK(TABELA3!B26),"-",TABELA3!B26)</f>
        <v>5.5</v>
      </c>
      <c r="I109" s="35">
        <f>IF(ISBLANK(TABELA4!B26),"-",TABELA4!B26)</f>
        <v>27.7</v>
      </c>
      <c r="J109" s="35">
        <f>IF(ISBLANK(TABELA5!B26),"-",TABELA5!B26)</f>
        <v>59.5</v>
      </c>
      <c r="K109" s="21"/>
    </row>
    <row r="110" spans="1:11" ht="24.95" customHeight="1" x14ac:dyDescent="0.2">
      <c r="A110" s="33">
        <v>1983</v>
      </c>
      <c r="B110" s="34">
        <f>IF(ISBLANK(TABELA1!B26),"-",TABELA1!B26)</f>
        <v>42312</v>
      </c>
      <c r="C110" s="34">
        <f>IF(ISBLANK(TABELA1!C26),"-",TABELA1!C26)</f>
        <v>1204</v>
      </c>
      <c r="D110" s="34">
        <f>IF(ISBLANK(TABELA1!D26),"-",TABELA1!D26)</f>
        <v>263</v>
      </c>
      <c r="E110" s="34">
        <f>IF(ISBLANK(TABELA1!E26),"-",TABELA1!E26)</f>
        <v>941</v>
      </c>
      <c r="F110" s="34">
        <f>IF(ISBLANK(TABELA1!F26),"-",TABELA1!F26)</f>
        <v>79</v>
      </c>
      <c r="G110" s="35">
        <f>IF(ISBLANK(TABELA2!B27),"-",TABELA2!B27)</f>
        <v>28.5</v>
      </c>
      <c r="H110" s="35">
        <f>IF(ISBLANK(TABELA3!B27),"-",TABELA3!B27)</f>
        <v>6.2</v>
      </c>
      <c r="I110" s="35">
        <f>IF(ISBLANK(TABELA4!B27),"-",TABELA4!B27)</f>
        <v>22.3</v>
      </c>
      <c r="J110" s="35">
        <f>IF(ISBLANK(TABELA5!B27),"-",TABELA5!B27)</f>
        <v>65.599999999999994</v>
      </c>
      <c r="K110" s="21"/>
    </row>
    <row r="111" spans="1:11" ht="24.95" customHeight="1" x14ac:dyDescent="0.2">
      <c r="A111" s="33">
        <v>1984</v>
      </c>
      <c r="B111" s="34">
        <f>IF(ISBLANK(TABELA1!B27),"-",TABELA1!B27)</f>
        <v>43148</v>
      </c>
      <c r="C111" s="34">
        <f>IF(ISBLANK(TABELA1!C27),"-",TABELA1!C27)</f>
        <v>1443</v>
      </c>
      <c r="D111" s="34">
        <f>IF(ISBLANK(TABELA1!D27),"-",TABELA1!D27)</f>
        <v>221</v>
      </c>
      <c r="E111" s="34">
        <f>IF(ISBLANK(TABELA1!E27),"-",TABELA1!E27)</f>
        <v>1222</v>
      </c>
      <c r="F111" s="34">
        <f>IF(ISBLANK(TABELA1!F27),"-",TABELA1!F27)</f>
        <v>41</v>
      </c>
      <c r="G111" s="35">
        <f>IF(ISBLANK(TABELA2!B28),"-",TABELA2!B28)</f>
        <v>33.4</v>
      </c>
      <c r="H111" s="35">
        <f>IF(ISBLANK(TABELA3!B28),"-",TABELA3!B28)</f>
        <v>5.0999999999999996</v>
      </c>
      <c r="I111" s="35">
        <f>IF(ISBLANK(TABELA4!B28),"-",TABELA4!B28)</f>
        <v>28.3</v>
      </c>
      <c r="J111" s="35">
        <f>IF(ISBLANK(TABELA5!B28),"-",TABELA5!B28)</f>
        <v>28.4</v>
      </c>
      <c r="K111" s="21"/>
    </row>
    <row r="112" spans="1:11" ht="24.95" customHeight="1" x14ac:dyDescent="0.2">
      <c r="A112" s="33">
        <v>1985</v>
      </c>
      <c r="B112" s="34">
        <f>IF(ISBLANK(TABELA1!B28),"-",TABELA1!B28)</f>
        <v>43984</v>
      </c>
      <c r="C112" s="34">
        <f>IF(ISBLANK(TABELA1!C28),"-",TABELA1!C28)</f>
        <v>1346</v>
      </c>
      <c r="D112" s="34">
        <f>IF(ISBLANK(TABELA1!D28),"-",TABELA1!D28)</f>
        <v>227</v>
      </c>
      <c r="E112" s="34">
        <f>IF(ISBLANK(TABELA1!E28),"-",TABELA1!E28)</f>
        <v>1119</v>
      </c>
      <c r="F112" s="34">
        <f>IF(ISBLANK(TABELA1!F28),"-",TABELA1!F28)</f>
        <v>48</v>
      </c>
      <c r="G112" s="35">
        <f>IF(ISBLANK(TABELA2!B29),"-",TABELA2!B29)</f>
        <v>30.6</v>
      </c>
      <c r="H112" s="35">
        <f>IF(ISBLANK(TABELA3!B29),"-",TABELA3!B29)</f>
        <v>5.2</v>
      </c>
      <c r="I112" s="35">
        <f>IF(ISBLANK(TABELA4!B29),"-",TABELA4!B29)</f>
        <v>25.4</v>
      </c>
      <c r="J112" s="35">
        <f>IF(ISBLANK(TABELA5!B29),"-",TABELA5!B29)</f>
        <v>35.700000000000003</v>
      </c>
      <c r="K112" s="21"/>
    </row>
    <row r="113" spans="1:11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24.95" customHeight="1" x14ac:dyDescent="0.2">
      <c r="A114" s="33">
        <v>1986</v>
      </c>
      <c r="B114" s="34">
        <f>IF(ISBLANK(TABELA1!B29),"-",TABELA1!B29)</f>
        <v>44820</v>
      </c>
      <c r="C114" s="34">
        <f>IF(ISBLANK(TABELA1!C29),"-",TABELA1!C29)</f>
        <v>1275</v>
      </c>
      <c r="D114" s="34">
        <f>IF(ISBLANK(TABELA1!D29),"-",TABELA1!D29)</f>
        <v>219</v>
      </c>
      <c r="E114" s="34">
        <f>IF(ISBLANK(TABELA1!E29),"-",TABELA1!E29)</f>
        <v>1056</v>
      </c>
      <c r="F114" s="34">
        <f>IF(ISBLANK(TABELA1!F29),"-",TABELA1!F29)</f>
        <v>53</v>
      </c>
      <c r="G114" s="35">
        <f>IF(ISBLANK(TABELA2!B30),"-",TABELA2!B30)</f>
        <v>28.4</v>
      </c>
      <c r="H114" s="35">
        <f>IF(ISBLANK(TABELA3!B30),"-",TABELA3!B30)</f>
        <v>4.9000000000000004</v>
      </c>
      <c r="I114" s="35">
        <f>IF(ISBLANK(TABELA4!B30),"-",TABELA4!B30)</f>
        <v>23.5</v>
      </c>
      <c r="J114" s="35">
        <f>IF(ISBLANK(TABELA5!B30),"-",TABELA5!B30)</f>
        <v>41.6</v>
      </c>
      <c r="K114" s="21"/>
    </row>
    <row r="115" spans="1:11" ht="24.95" customHeight="1" x14ac:dyDescent="0.2">
      <c r="A115" s="33">
        <v>1987</v>
      </c>
      <c r="B115" s="34">
        <f>IF(ISBLANK(TABELA1!B30),"-",TABELA1!B30)</f>
        <v>45656</v>
      </c>
      <c r="C115" s="34">
        <f>IF(ISBLANK(TABELA1!C30),"-",TABELA1!C30)</f>
        <v>1355</v>
      </c>
      <c r="D115" s="34">
        <f>IF(ISBLANK(TABELA1!D30),"-",TABELA1!D30)</f>
        <v>207</v>
      </c>
      <c r="E115" s="34">
        <f>IF(ISBLANK(TABELA1!E30),"-",TABELA1!E30)</f>
        <v>1148</v>
      </c>
      <c r="F115" s="34">
        <f>IF(ISBLANK(TABELA1!F30),"-",TABELA1!F30)</f>
        <v>42</v>
      </c>
      <c r="G115" s="35">
        <f>IF(ISBLANK(TABELA2!B31),"-",TABELA2!B31)</f>
        <v>29.7</v>
      </c>
      <c r="H115" s="35">
        <f>IF(ISBLANK(TABELA3!B31),"-",TABELA3!B31)</f>
        <v>4.5</v>
      </c>
      <c r="I115" s="35">
        <f>IF(ISBLANK(TABELA4!B31),"-",TABELA4!B31)</f>
        <v>25.2</v>
      </c>
      <c r="J115" s="35">
        <f>IF(ISBLANK(TABELA5!B31),"-",TABELA5!B31)</f>
        <v>31</v>
      </c>
      <c r="K115" s="21"/>
    </row>
    <row r="116" spans="1:11" ht="24.95" customHeight="1" x14ac:dyDescent="0.2">
      <c r="A116" s="33">
        <v>1988</v>
      </c>
      <c r="B116" s="34">
        <f>IF(ISBLANK(TABELA1!B31),"-",TABELA1!B31)</f>
        <v>46492</v>
      </c>
      <c r="C116" s="34">
        <f>IF(ISBLANK(TABELA1!C31),"-",TABELA1!C31)</f>
        <v>1392</v>
      </c>
      <c r="D116" s="34">
        <f>IF(ISBLANK(TABELA1!D31),"-",TABELA1!D31)</f>
        <v>196</v>
      </c>
      <c r="E116" s="34">
        <f>IF(ISBLANK(TABELA1!E31),"-",TABELA1!E31)</f>
        <v>1196</v>
      </c>
      <c r="F116" s="34">
        <f>IF(ISBLANK(TABELA1!F31),"-",TABELA1!F31)</f>
        <v>50</v>
      </c>
      <c r="G116" s="35">
        <f>IF(ISBLANK(TABELA2!B32),"-",TABELA2!B32)</f>
        <v>29.9</v>
      </c>
      <c r="H116" s="35">
        <f>IF(ISBLANK(TABELA3!B32),"-",TABELA3!B32)</f>
        <v>4.2</v>
      </c>
      <c r="I116" s="35">
        <f>IF(ISBLANK(TABELA4!B32),"-",TABELA4!B32)</f>
        <v>25.7</v>
      </c>
      <c r="J116" s="35">
        <f>IF(ISBLANK(TABELA5!B32),"-",TABELA5!B32)</f>
        <v>35.9</v>
      </c>
      <c r="K116" s="21"/>
    </row>
    <row r="117" spans="1:11" ht="24.95" customHeight="1" x14ac:dyDescent="0.2">
      <c r="A117" s="33">
        <v>1989</v>
      </c>
      <c r="B117" s="34">
        <f>IF(ISBLANK(TABELA1!B32),"-",TABELA1!B32)</f>
        <v>47328</v>
      </c>
      <c r="C117" s="34">
        <f>IF(ISBLANK(TABELA1!C32),"-",TABELA1!C32)</f>
        <v>1363</v>
      </c>
      <c r="D117" s="34">
        <f>IF(ISBLANK(TABELA1!D32),"-",TABELA1!D32)</f>
        <v>247</v>
      </c>
      <c r="E117" s="34">
        <f>IF(ISBLANK(TABELA1!E32),"-",TABELA1!E32)</f>
        <v>1116</v>
      </c>
      <c r="F117" s="34">
        <f>IF(ISBLANK(TABELA1!F32),"-",TABELA1!F32)</f>
        <v>47</v>
      </c>
      <c r="G117" s="35">
        <f>IF(ISBLANK(TABELA2!B33),"-",TABELA2!B33)</f>
        <v>28.8</v>
      </c>
      <c r="H117" s="35">
        <f>IF(ISBLANK(TABELA3!B33),"-",TABELA3!B33)</f>
        <v>5.2</v>
      </c>
      <c r="I117" s="35">
        <f>IF(ISBLANK(TABELA4!B33),"-",TABELA4!B33)</f>
        <v>23.6</v>
      </c>
      <c r="J117" s="35">
        <f>IF(ISBLANK(TABELA5!B33),"-",TABELA5!B33)</f>
        <v>34.5</v>
      </c>
      <c r="K117" s="21"/>
    </row>
    <row r="118" spans="1:11" ht="24.95" customHeight="1" x14ac:dyDescent="0.2">
      <c r="A118" s="33">
        <v>1990</v>
      </c>
      <c r="B118" s="34">
        <f>IF(ISBLANK(TABELA1!B33),"-",TABELA1!B33)</f>
        <v>48164</v>
      </c>
      <c r="C118" s="34">
        <f>IF(ISBLANK(TABELA1!C33),"-",TABELA1!C33)</f>
        <v>1465</v>
      </c>
      <c r="D118" s="34">
        <f>IF(ISBLANK(TABELA1!D33),"-",TABELA1!D33)</f>
        <v>175</v>
      </c>
      <c r="E118" s="34">
        <f>IF(ISBLANK(TABELA1!E33),"-",TABELA1!E33)</f>
        <v>1290</v>
      </c>
      <c r="F118" s="34">
        <f>IF(ISBLANK(TABELA1!F33),"-",TABELA1!F33)</f>
        <v>37</v>
      </c>
      <c r="G118" s="35">
        <f>IF(ISBLANK(TABELA2!B34),"-",TABELA2!B34)</f>
        <v>30.4</v>
      </c>
      <c r="H118" s="35">
        <f>IF(ISBLANK(TABELA3!B34),"-",TABELA3!B34)</f>
        <v>3.6</v>
      </c>
      <c r="I118" s="35">
        <f>IF(ISBLANK(TABELA4!B34),"-",TABELA4!B34)</f>
        <v>26.8</v>
      </c>
      <c r="J118" s="35">
        <f>IF(ISBLANK(TABELA5!B34),"-",TABELA5!B34)</f>
        <v>25.3</v>
      </c>
      <c r="K118" s="21"/>
    </row>
    <row r="119" spans="1:11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24.95" customHeight="1" x14ac:dyDescent="0.2">
      <c r="A120" s="33">
        <v>1991</v>
      </c>
      <c r="B120" s="34">
        <f>IF(ISBLANK(TABELA1!B34),"-",TABELA1!B34)</f>
        <v>49400</v>
      </c>
      <c r="C120" s="34">
        <f>IF(ISBLANK(TABELA1!C34),"-",TABELA1!C34)</f>
        <v>1806</v>
      </c>
      <c r="D120" s="34">
        <f>IF(ISBLANK(TABELA1!D34),"-",TABELA1!D34)</f>
        <v>195</v>
      </c>
      <c r="E120" s="34">
        <f>IF(ISBLANK(TABELA1!E34),"-",TABELA1!E34)</f>
        <v>1611</v>
      </c>
      <c r="F120" s="34">
        <f>IF(ISBLANK(TABELA1!F34),"-",TABELA1!F34)</f>
        <v>28</v>
      </c>
      <c r="G120" s="35">
        <f>IF(ISBLANK(TABELA2!B35),"-",TABELA2!B35)</f>
        <v>36.6</v>
      </c>
      <c r="H120" s="35">
        <f>IF(ISBLANK(TABELA3!B35),"-",TABELA3!B35)</f>
        <v>3.9</v>
      </c>
      <c r="I120" s="35">
        <f>IF(ISBLANK(TABELA4!B35),"-",TABELA4!B35)</f>
        <v>32.700000000000003</v>
      </c>
      <c r="J120" s="35">
        <f>IF(ISBLANK(TABELA5!B35),"-",TABELA5!B35)</f>
        <v>15.5</v>
      </c>
      <c r="K120" s="21"/>
    </row>
    <row r="121" spans="1:11" ht="24.95" customHeight="1" x14ac:dyDescent="0.2">
      <c r="A121" s="33">
        <v>1992</v>
      </c>
      <c r="B121" s="34">
        <f>IF(ISBLANK(TABELA1!B35),"-",TABELA1!B35)</f>
        <v>50800</v>
      </c>
      <c r="C121" s="34">
        <f>IF(ISBLANK(TABELA1!C35),"-",TABELA1!C35)</f>
        <v>1541</v>
      </c>
      <c r="D121" s="34">
        <f>IF(ISBLANK(TABELA1!D35),"-",TABELA1!D35)</f>
        <v>194</v>
      </c>
      <c r="E121" s="34">
        <f>IF(ISBLANK(TABELA1!E35),"-",TABELA1!E35)</f>
        <v>1347</v>
      </c>
      <c r="F121" s="34">
        <f>IF(ISBLANK(TABELA1!F35),"-",TABELA1!F35)</f>
        <v>23</v>
      </c>
      <c r="G121" s="35">
        <f>IF(ISBLANK(TABELA2!B36),"-",TABELA2!B36)</f>
        <v>30.3</v>
      </c>
      <c r="H121" s="35">
        <f>IF(ISBLANK(TABELA3!B36),"-",TABELA3!B36)</f>
        <v>3.8</v>
      </c>
      <c r="I121" s="35">
        <f>IF(ISBLANK(TABELA4!B36),"-",TABELA4!B36)</f>
        <v>26.5</v>
      </c>
      <c r="J121" s="35">
        <f>IF(ISBLANK(TABELA5!B36),"-",TABELA5!B36)</f>
        <v>14.9</v>
      </c>
      <c r="K121" s="21"/>
    </row>
    <row r="122" spans="1:11" ht="24.95" customHeight="1" x14ac:dyDescent="0.2">
      <c r="A122" s="33">
        <v>1993</v>
      </c>
      <c r="B122" s="34">
        <f>IF(ISBLANK(TABELA1!B36),"-",TABELA1!B36)</f>
        <v>52200</v>
      </c>
      <c r="C122" s="34">
        <f>IF(ISBLANK(TABELA1!C36),"-",TABELA1!C36)</f>
        <v>1715</v>
      </c>
      <c r="D122" s="34">
        <f>IF(ISBLANK(TABELA1!D36),"-",TABELA1!D36)</f>
        <v>160</v>
      </c>
      <c r="E122" s="34">
        <f>IF(ISBLANK(TABELA1!E36),"-",TABELA1!E36)</f>
        <v>1555</v>
      </c>
      <c r="F122" s="34">
        <f>IF(ISBLANK(TABELA1!F36),"-",TABELA1!F36)</f>
        <v>24</v>
      </c>
      <c r="G122" s="35">
        <f>IF(ISBLANK(TABELA2!B37),"-",TABELA2!B37)</f>
        <v>32.9</v>
      </c>
      <c r="H122" s="35">
        <f>IF(ISBLANK(TABELA3!B37),"-",TABELA3!B37)</f>
        <v>3.1</v>
      </c>
      <c r="I122" s="35">
        <f>IF(ISBLANK(TABELA4!B37),"-",TABELA4!B37)</f>
        <v>29.8</v>
      </c>
      <c r="J122" s="35">
        <f>IF(ISBLANK(TABELA5!B37),"-",TABELA5!B37)</f>
        <v>14</v>
      </c>
      <c r="K122" s="21"/>
    </row>
    <row r="123" spans="1:11" ht="24.95" customHeight="1" x14ac:dyDescent="0.2">
      <c r="A123" s="33">
        <v>1994</v>
      </c>
      <c r="B123" s="34">
        <f>IF(ISBLANK(TABELA1!B37),"-",TABELA1!B37)</f>
        <v>53400</v>
      </c>
      <c r="C123" s="34">
        <f>IF(ISBLANK(TABELA1!C37),"-",TABELA1!C37)</f>
        <v>1287</v>
      </c>
      <c r="D123" s="34">
        <f>IF(ISBLANK(TABELA1!D37),"-",TABELA1!D37)</f>
        <v>151</v>
      </c>
      <c r="E123" s="34">
        <f>IF(ISBLANK(TABELA1!E37),"-",TABELA1!E37)</f>
        <v>1136</v>
      </c>
      <c r="F123" s="34">
        <f>IF(ISBLANK(TABELA1!F37),"-",TABELA1!F37)</f>
        <v>25</v>
      </c>
      <c r="G123" s="35">
        <f>IF(ISBLANK(TABELA2!B38),"-",TABELA2!B38)</f>
        <v>24.1</v>
      </c>
      <c r="H123" s="35">
        <f>IF(ISBLANK(TABELA3!B38),"-",TABELA3!B38)</f>
        <v>2.8</v>
      </c>
      <c r="I123" s="35">
        <f>IF(ISBLANK(TABELA4!B38),"-",TABELA4!B38)</f>
        <v>21.3</v>
      </c>
      <c r="J123" s="35">
        <f>IF(ISBLANK(TABELA5!B38),"-",TABELA5!B38)</f>
        <v>19.399999999999999</v>
      </c>
      <c r="K123" s="21"/>
    </row>
    <row r="124" spans="1:11" ht="24.95" customHeight="1" x14ac:dyDescent="0.2">
      <c r="A124" s="33">
        <v>1995</v>
      </c>
      <c r="B124" s="34">
        <f>IF(ISBLANK(TABELA1!B38),"-",TABELA1!B38)</f>
        <v>54400</v>
      </c>
      <c r="C124" s="34">
        <f>IF(ISBLANK(TABELA1!C38),"-",TABELA1!C38)</f>
        <v>1143</v>
      </c>
      <c r="D124" s="34">
        <f>IF(ISBLANK(TABELA1!D38),"-",TABELA1!D38)</f>
        <v>203</v>
      </c>
      <c r="E124" s="34">
        <f>IF(ISBLANK(TABELA1!E38),"-",TABELA1!E38)</f>
        <v>940</v>
      </c>
      <c r="F124" s="34">
        <f>IF(ISBLANK(TABELA1!F38),"-",TABELA1!F38)</f>
        <v>10</v>
      </c>
      <c r="G124" s="35">
        <f>IF(ISBLANK(TABELA2!B39),"-",TABELA2!B39)</f>
        <v>21</v>
      </c>
      <c r="H124" s="35">
        <f>IF(ISBLANK(TABELA3!B39),"-",TABELA3!B39)</f>
        <v>3.7</v>
      </c>
      <c r="I124" s="35">
        <f>IF(ISBLANK(TABELA4!B39),"-",TABELA4!B39)</f>
        <v>17.3</v>
      </c>
      <c r="J124" s="35">
        <f>IF(ISBLANK(TABELA5!B39),"-",TABELA5!B39)</f>
        <v>8.6999999999999993</v>
      </c>
      <c r="K124" s="21"/>
    </row>
    <row r="125" spans="1:11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24.95" customHeight="1" x14ac:dyDescent="0.2">
      <c r="A126" s="33">
        <v>1996</v>
      </c>
      <c r="B126" s="34">
        <f>IF(ISBLANK(TABELA1!B39),"-",TABELA1!B39)</f>
        <v>55500</v>
      </c>
      <c r="C126" s="34">
        <f>IF(ISBLANK(TABELA1!C39),"-",TABELA1!C39)</f>
        <v>1356</v>
      </c>
      <c r="D126" s="34">
        <f>IF(ISBLANK(TABELA1!D39),"-",TABELA1!D39)</f>
        <v>151</v>
      </c>
      <c r="E126" s="34">
        <f>IF(ISBLANK(TABELA1!E39),"-",TABELA1!E39)</f>
        <v>1205</v>
      </c>
      <c r="F126" s="34">
        <f>IF(ISBLANK(TABELA1!F39),"-",TABELA1!F39)</f>
        <v>8</v>
      </c>
      <c r="G126" s="35">
        <f>IF(ISBLANK(TABELA2!B40),"-",TABELA2!B40)</f>
        <v>24.4</v>
      </c>
      <c r="H126" s="35">
        <f>IF(ISBLANK(TABELA3!B40),"-",TABELA3!B40)</f>
        <v>2.7</v>
      </c>
      <c r="I126" s="35">
        <f>IF(ISBLANK(TABELA4!B40),"-",TABELA4!B40)</f>
        <v>21.7</v>
      </c>
      <c r="J126" s="35">
        <f>IF(ISBLANK(TABELA5!B40),"-",TABELA5!B40)</f>
        <v>5.9</v>
      </c>
      <c r="K126" s="21"/>
    </row>
    <row r="127" spans="1:11" ht="24.95" customHeight="1" x14ac:dyDescent="0.2">
      <c r="A127" s="37">
        <v>1997</v>
      </c>
      <c r="B127" s="38">
        <f>IF(ISBLANK(TABELA1!B40),"-",TABELA1!B40)</f>
        <v>56600</v>
      </c>
      <c r="C127" s="38">
        <f>IF(ISBLANK(TABELA1!C40),"-",TABELA1!C40)</f>
        <v>1191</v>
      </c>
      <c r="D127" s="38">
        <f>IF(ISBLANK(TABELA1!D40),"-",TABELA1!D40)</f>
        <v>165</v>
      </c>
      <c r="E127" s="38">
        <f>IF(ISBLANK(TABELA1!E40),"-",TABELA1!E40)</f>
        <v>1026</v>
      </c>
      <c r="F127" s="38">
        <f>IF(ISBLANK(TABELA1!F40),"-",TABELA1!F40)</f>
        <v>8</v>
      </c>
      <c r="G127" s="39">
        <f>IF(ISBLANK(TABELA2!B41),"-",TABELA2!B41)</f>
        <v>21</v>
      </c>
      <c r="H127" s="39">
        <f>IF(ISBLANK(TABELA3!B41),"-",TABELA3!B41)</f>
        <v>2.9</v>
      </c>
      <c r="I127" s="39">
        <f>IF(ISBLANK(TABELA4!B41),"-",TABELA4!B41)</f>
        <v>18.100000000000001</v>
      </c>
      <c r="J127" s="39">
        <f>IF(ISBLANK(TABELA5!B41),"-",TABELA5!B41)</f>
        <v>6.7</v>
      </c>
      <c r="K127" s="21"/>
    </row>
    <row r="128" spans="1:11" ht="24.95" customHeight="1" x14ac:dyDescent="0.2">
      <c r="A128" s="73" t="s">
        <v>717</v>
      </c>
      <c r="B128" s="73"/>
      <c r="C128" s="73"/>
      <c r="D128" s="73"/>
      <c r="E128" s="21"/>
      <c r="F128" s="21"/>
      <c r="G128" s="21"/>
      <c r="H128" s="21"/>
      <c r="I128" s="21"/>
      <c r="J128" s="21"/>
      <c r="K128" s="21"/>
    </row>
    <row r="129" spans="1:11" ht="24.95" customHeight="1" x14ac:dyDescent="0.4">
      <c r="A129" s="40" t="s">
        <v>688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24.95" customHeight="1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81" customHeight="1" x14ac:dyDescent="0.2">
      <c r="A131" s="72" t="s">
        <v>714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</row>
    <row r="132" spans="1:11" ht="81" customHeight="1" x14ac:dyDescent="0.2">
      <c r="A132" s="72" t="s">
        <v>702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</row>
    <row r="133" spans="1:11" ht="80.25" customHeight="1" x14ac:dyDescent="0.2">
      <c r="A133" s="72" t="s">
        <v>705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</row>
    <row r="134" spans="1:11" ht="60" customHeight="1" x14ac:dyDescent="0.2">
      <c r="A134" s="72" t="s">
        <v>703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</row>
    <row r="135" spans="1:11" ht="80.25" customHeight="1" x14ac:dyDescent="0.2">
      <c r="A135" s="72" t="s">
        <v>704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</row>
    <row r="136" spans="1:11" ht="81" customHeight="1" x14ac:dyDescent="0.2">
      <c r="A136" s="72" t="s">
        <v>707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</row>
    <row r="137" spans="1:11" ht="80.25" customHeight="1" x14ac:dyDescent="0.2">
      <c r="A137" s="72" t="s">
        <v>708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</row>
    <row r="138" spans="1:11" ht="95.25" customHeight="1" x14ac:dyDescent="0.2">
      <c r="A138" s="72" t="s">
        <v>706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</row>
    <row r="139" spans="1:11" ht="108" customHeight="1" x14ac:dyDescent="0.2">
      <c r="A139" s="72" t="s">
        <v>709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</row>
    <row r="140" spans="1:11" ht="24.95" customHeight="1" x14ac:dyDescent="0.2"/>
    <row r="141" spans="1:11" ht="24.95" customHeight="1" x14ac:dyDescent="0.2"/>
    <row r="142" spans="1:11" ht="24.95" customHeight="1" x14ac:dyDescent="0.2"/>
    <row r="143" spans="1:11" ht="24.95" customHeight="1" x14ac:dyDescent="0.2"/>
    <row r="144" spans="1:11" ht="24.95" customHeight="1" x14ac:dyDescent="0.4">
      <c r="B144" s="71" t="s">
        <v>718</v>
      </c>
      <c r="C144" s="71"/>
      <c r="D144" s="71"/>
      <c r="E144" s="71"/>
      <c r="F144" s="71"/>
      <c r="G144" s="71"/>
    </row>
    <row r="145" spans="3:4" ht="24.95" customHeight="1" x14ac:dyDescent="0.2"/>
    <row r="146" spans="3:4" ht="24.95" customHeight="1" x14ac:dyDescent="0.2"/>
    <row r="147" spans="3:4" ht="24.95" customHeight="1" x14ac:dyDescent="0.3">
      <c r="C147" s="64" t="s">
        <v>719</v>
      </c>
    </row>
    <row r="148" spans="3:4" ht="24.95" customHeight="1" x14ac:dyDescent="0.3">
      <c r="C148" s="65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6" t="s">
        <v>721</v>
      </c>
    </row>
    <row r="152" spans="3:4" ht="24.95" customHeight="1" x14ac:dyDescent="0.3">
      <c r="C152" s="67" t="s">
        <v>726</v>
      </c>
    </row>
    <row r="153" spans="3:4" ht="24.95" customHeight="1" x14ac:dyDescent="0.3">
      <c r="C153" s="68"/>
    </row>
    <row r="154" spans="3:4" ht="24.95" customHeight="1" x14ac:dyDescent="0.2"/>
    <row r="155" spans="3:4" ht="24.95" customHeight="1" x14ac:dyDescent="0.3">
      <c r="C155" s="66" t="s">
        <v>722</v>
      </c>
    </row>
    <row r="156" spans="3:4" ht="24.95" customHeight="1" x14ac:dyDescent="0.3">
      <c r="C156" s="67" t="s">
        <v>723</v>
      </c>
    </row>
    <row r="157" spans="3:4" ht="24.95" customHeight="1" x14ac:dyDescent="0.3">
      <c r="C157" s="68"/>
    </row>
    <row r="158" spans="3:4" ht="24.95" customHeight="1" x14ac:dyDescent="0.2">
      <c r="D158" s="69"/>
    </row>
    <row r="159" spans="3:4" ht="24.95" customHeight="1" x14ac:dyDescent="0.3">
      <c r="C159" s="70" t="s">
        <v>724</v>
      </c>
    </row>
    <row r="160" spans="3:4" ht="24.95" customHeight="1" x14ac:dyDescent="0.3">
      <c r="C160" s="67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  <row r="536" ht="24.95" customHeight="1" x14ac:dyDescent="0.2"/>
  </sheetData>
  <mergeCells count="22">
    <mergeCell ref="A3:K6"/>
    <mergeCell ref="A131:K131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  <mergeCell ref="B144:G144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25582</v>
      </c>
      <c r="C4">
        <v>1025</v>
      </c>
      <c r="D4">
        <v>330</v>
      </c>
      <c r="E4">
        <v>695</v>
      </c>
      <c r="F4">
        <v>127</v>
      </c>
      <c r="H4" s="12">
        <v>1961</v>
      </c>
      <c r="I4" s="12">
        <f>F4</f>
        <v>127</v>
      </c>
    </row>
    <row r="5" spans="1:9" x14ac:dyDescent="0.25">
      <c r="A5" s="12">
        <v>1962</v>
      </c>
      <c r="B5">
        <v>26157</v>
      </c>
      <c r="C5">
        <v>980</v>
      </c>
      <c r="D5">
        <v>359</v>
      </c>
      <c r="E5">
        <v>621</v>
      </c>
      <c r="F5">
        <v>141</v>
      </c>
      <c r="H5" s="12">
        <v>1962</v>
      </c>
      <c r="I5" s="12">
        <f t="shared" ref="I5:I56" si="0">F5</f>
        <v>141</v>
      </c>
    </row>
    <row r="6" spans="1:9" x14ac:dyDescent="0.25">
      <c r="A6" s="12">
        <v>1963</v>
      </c>
      <c r="B6">
        <v>26732</v>
      </c>
      <c r="C6">
        <v>1075</v>
      </c>
      <c r="D6">
        <v>294</v>
      </c>
      <c r="E6">
        <v>781</v>
      </c>
      <c r="F6">
        <v>124</v>
      </c>
      <c r="H6" s="12">
        <v>1963</v>
      </c>
      <c r="I6" s="12">
        <f t="shared" si="0"/>
        <v>124</v>
      </c>
    </row>
    <row r="7" spans="1:9" x14ac:dyDescent="0.25">
      <c r="A7" s="12">
        <v>1964</v>
      </c>
      <c r="B7">
        <v>27307</v>
      </c>
      <c r="C7">
        <v>1106</v>
      </c>
      <c r="D7">
        <v>310</v>
      </c>
      <c r="E7">
        <v>796</v>
      </c>
      <c r="F7">
        <v>139</v>
      </c>
      <c r="H7" s="12">
        <v>1964</v>
      </c>
      <c r="I7" s="12">
        <f t="shared" si="0"/>
        <v>139</v>
      </c>
    </row>
    <row r="8" spans="1:9" x14ac:dyDescent="0.25">
      <c r="A8" s="12">
        <v>1965</v>
      </c>
      <c r="B8">
        <v>27882</v>
      </c>
      <c r="C8">
        <v>1109</v>
      </c>
      <c r="D8">
        <v>339</v>
      </c>
      <c r="E8">
        <v>770</v>
      </c>
      <c r="F8">
        <v>139</v>
      </c>
      <c r="H8" s="12">
        <v>1965</v>
      </c>
      <c r="I8" s="12">
        <f t="shared" si="0"/>
        <v>139</v>
      </c>
    </row>
    <row r="9" spans="1:9" x14ac:dyDescent="0.25">
      <c r="A9" s="12">
        <v>1966</v>
      </c>
      <c r="B9">
        <v>28457</v>
      </c>
      <c r="C9">
        <v>1147</v>
      </c>
      <c r="D9">
        <v>291</v>
      </c>
      <c r="E9">
        <v>856</v>
      </c>
      <c r="F9">
        <v>126</v>
      </c>
      <c r="H9" s="12">
        <v>1966</v>
      </c>
      <c r="I9" s="12">
        <f t="shared" si="0"/>
        <v>126</v>
      </c>
    </row>
    <row r="10" spans="1:9" x14ac:dyDescent="0.25">
      <c r="A10" s="12">
        <v>1967</v>
      </c>
      <c r="B10">
        <v>29032</v>
      </c>
      <c r="C10">
        <v>1095</v>
      </c>
      <c r="D10">
        <v>315</v>
      </c>
      <c r="E10">
        <v>780</v>
      </c>
      <c r="F10">
        <v>121</v>
      </c>
      <c r="H10" s="12">
        <v>1967</v>
      </c>
      <c r="I10" s="12">
        <f t="shared" si="0"/>
        <v>121</v>
      </c>
    </row>
    <row r="11" spans="1:9" x14ac:dyDescent="0.25">
      <c r="A11" s="12">
        <v>1968</v>
      </c>
      <c r="B11">
        <v>29607</v>
      </c>
      <c r="C11">
        <v>1184</v>
      </c>
      <c r="D11">
        <v>236</v>
      </c>
      <c r="E11">
        <v>948</v>
      </c>
      <c r="F11">
        <v>94</v>
      </c>
      <c r="H11" s="12">
        <v>1968</v>
      </c>
      <c r="I11" s="12">
        <f t="shared" si="0"/>
        <v>94</v>
      </c>
    </row>
    <row r="12" spans="1:9" x14ac:dyDescent="0.25">
      <c r="A12" s="12">
        <v>1969</v>
      </c>
      <c r="B12">
        <v>30182</v>
      </c>
      <c r="C12">
        <v>1163</v>
      </c>
      <c r="D12">
        <v>256</v>
      </c>
      <c r="E12">
        <v>907</v>
      </c>
      <c r="F12">
        <v>96</v>
      </c>
      <c r="H12" s="12">
        <v>1969</v>
      </c>
      <c r="I12" s="12">
        <f t="shared" si="0"/>
        <v>96</v>
      </c>
    </row>
    <row r="13" spans="1:9" x14ac:dyDescent="0.25">
      <c r="A13" s="12">
        <v>1970</v>
      </c>
      <c r="B13">
        <v>30757</v>
      </c>
      <c r="C13">
        <v>1258</v>
      </c>
      <c r="D13">
        <v>292</v>
      </c>
      <c r="E13">
        <v>966</v>
      </c>
      <c r="F13">
        <v>112</v>
      </c>
      <c r="H13" s="12">
        <v>1970</v>
      </c>
      <c r="I13" s="12">
        <f t="shared" si="0"/>
        <v>112</v>
      </c>
    </row>
    <row r="14" spans="1:9" x14ac:dyDescent="0.25">
      <c r="A14" s="12">
        <v>1971</v>
      </c>
      <c r="B14">
        <v>31335</v>
      </c>
      <c r="C14">
        <v>1361</v>
      </c>
      <c r="D14">
        <v>291</v>
      </c>
      <c r="E14">
        <v>1070</v>
      </c>
      <c r="F14">
        <v>116</v>
      </c>
      <c r="H14" s="12">
        <v>1971</v>
      </c>
      <c r="I14" s="12">
        <f t="shared" si="0"/>
        <v>116</v>
      </c>
    </row>
    <row r="15" spans="1:9" x14ac:dyDescent="0.25">
      <c r="A15" s="12">
        <v>1972</v>
      </c>
      <c r="B15">
        <v>32266</v>
      </c>
      <c r="C15">
        <v>1445</v>
      </c>
      <c r="D15">
        <v>241</v>
      </c>
      <c r="E15">
        <v>1204</v>
      </c>
      <c r="F15">
        <v>90</v>
      </c>
      <c r="H15" s="12">
        <v>1972</v>
      </c>
      <c r="I15" s="12">
        <f t="shared" si="0"/>
        <v>90</v>
      </c>
    </row>
    <row r="16" spans="1:9" x14ac:dyDescent="0.25">
      <c r="A16" s="12">
        <v>1973</v>
      </c>
      <c r="B16">
        <v>33197</v>
      </c>
      <c r="C16">
        <v>1436</v>
      </c>
      <c r="D16">
        <v>278</v>
      </c>
      <c r="E16">
        <v>1158</v>
      </c>
      <c r="F16">
        <v>115</v>
      </c>
      <c r="H16" s="12">
        <v>1973</v>
      </c>
      <c r="I16" s="12">
        <f t="shared" si="0"/>
        <v>115</v>
      </c>
    </row>
    <row r="17" spans="1:9" x14ac:dyDescent="0.25">
      <c r="A17" s="12">
        <v>1974</v>
      </c>
      <c r="B17">
        <v>34128</v>
      </c>
      <c r="C17">
        <v>1420</v>
      </c>
      <c r="D17">
        <v>287</v>
      </c>
      <c r="E17">
        <v>1133</v>
      </c>
      <c r="F17">
        <v>115</v>
      </c>
      <c r="H17" s="12">
        <v>1974</v>
      </c>
      <c r="I17" s="12">
        <f t="shared" si="0"/>
        <v>115</v>
      </c>
    </row>
    <row r="18" spans="1:9" x14ac:dyDescent="0.25">
      <c r="A18" s="12">
        <v>1975</v>
      </c>
      <c r="B18">
        <v>35059</v>
      </c>
      <c r="C18">
        <v>1368</v>
      </c>
      <c r="D18">
        <v>278</v>
      </c>
      <c r="E18">
        <v>1090</v>
      </c>
      <c r="F18">
        <v>91</v>
      </c>
      <c r="H18" s="12">
        <v>1975</v>
      </c>
      <c r="I18" s="12">
        <f t="shared" si="0"/>
        <v>91</v>
      </c>
    </row>
    <row r="19" spans="1:9" x14ac:dyDescent="0.25">
      <c r="A19" s="12">
        <v>1976</v>
      </c>
      <c r="B19">
        <v>35990</v>
      </c>
      <c r="C19">
        <v>1348</v>
      </c>
      <c r="D19">
        <v>221</v>
      </c>
      <c r="E19">
        <v>1127</v>
      </c>
      <c r="F19">
        <v>83</v>
      </c>
      <c r="H19" s="12">
        <v>1976</v>
      </c>
      <c r="I19" s="12">
        <f t="shared" si="0"/>
        <v>83</v>
      </c>
    </row>
    <row r="20" spans="1:9" x14ac:dyDescent="0.25">
      <c r="A20" s="12">
        <v>1977</v>
      </c>
      <c r="B20">
        <v>36921</v>
      </c>
      <c r="C20">
        <v>1382</v>
      </c>
      <c r="D20">
        <v>243</v>
      </c>
      <c r="E20">
        <v>1139</v>
      </c>
      <c r="F20">
        <v>94</v>
      </c>
      <c r="H20" s="12">
        <v>1977</v>
      </c>
      <c r="I20" s="12">
        <f t="shared" si="0"/>
        <v>94</v>
      </c>
    </row>
    <row r="21" spans="1:9" x14ac:dyDescent="0.25">
      <c r="A21" s="12">
        <v>1978</v>
      </c>
      <c r="B21">
        <v>37852</v>
      </c>
      <c r="C21">
        <v>1371</v>
      </c>
      <c r="D21">
        <v>262</v>
      </c>
      <c r="E21">
        <v>1109</v>
      </c>
      <c r="F21">
        <v>93</v>
      </c>
      <c r="H21" s="12">
        <v>1978</v>
      </c>
      <c r="I21" s="12">
        <f t="shared" si="0"/>
        <v>93</v>
      </c>
    </row>
    <row r="22" spans="1:9" x14ac:dyDescent="0.25">
      <c r="A22" s="12">
        <v>1979</v>
      </c>
      <c r="B22">
        <v>38783</v>
      </c>
      <c r="C22">
        <v>1224</v>
      </c>
      <c r="D22">
        <v>242</v>
      </c>
      <c r="E22">
        <v>982</v>
      </c>
      <c r="F22">
        <v>75</v>
      </c>
      <c r="H22" s="12">
        <v>1979</v>
      </c>
      <c r="I22" s="12">
        <f t="shared" si="0"/>
        <v>75</v>
      </c>
    </row>
    <row r="23" spans="1:9" x14ac:dyDescent="0.25">
      <c r="A23" s="12">
        <v>1980</v>
      </c>
      <c r="B23">
        <v>39714</v>
      </c>
      <c r="C23">
        <v>1411</v>
      </c>
      <c r="D23">
        <v>201</v>
      </c>
      <c r="E23">
        <v>1210</v>
      </c>
      <c r="F23">
        <v>65</v>
      </c>
      <c r="H23" s="12">
        <v>1980</v>
      </c>
      <c r="I23" s="12">
        <f t="shared" si="0"/>
        <v>65</v>
      </c>
    </row>
    <row r="24" spans="1:9" x14ac:dyDescent="0.25">
      <c r="A24" s="12">
        <v>1981</v>
      </c>
      <c r="B24">
        <v>40640</v>
      </c>
      <c r="C24">
        <v>1386</v>
      </c>
      <c r="D24">
        <v>226</v>
      </c>
      <c r="E24">
        <v>1160</v>
      </c>
      <c r="F24">
        <v>59</v>
      </c>
      <c r="H24" s="12">
        <v>1981</v>
      </c>
      <c r="I24" s="12">
        <f t="shared" si="0"/>
        <v>59</v>
      </c>
    </row>
    <row r="25" spans="1:9" x14ac:dyDescent="0.25">
      <c r="A25" s="12">
        <v>1982</v>
      </c>
      <c r="B25">
        <v>41476</v>
      </c>
      <c r="C25">
        <v>1378</v>
      </c>
      <c r="D25">
        <v>227</v>
      </c>
      <c r="E25">
        <v>1151</v>
      </c>
      <c r="F25">
        <v>82</v>
      </c>
      <c r="H25" s="12">
        <v>1982</v>
      </c>
      <c r="I25" s="12">
        <f t="shared" si="0"/>
        <v>82</v>
      </c>
    </row>
    <row r="26" spans="1:9" x14ac:dyDescent="0.25">
      <c r="A26" s="12">
        <v>1983</v>
      </c>
      <c r="B26">
        <v>42312</v>
      </c>
      <c r="C26">
        <v>1204</v>
      </c>
      <c r="D26">
        <v>263</v>
      </c>
      <c r="E26">
        <v>941</v>
      </c>
      <c r="F26">
        <v>79</v>
      </c>
      <c r="H26" s="12">
        <v>1983</v>
      </c>
      <c r="I26" s="12">
        <f t="shared" si="0"/>
        <v>79</v>
      </c>
    </row>
    <row r="27" spans="1:9" x14ac:dyDescent="0.25">
      <c r="A27" s="12">
        <v>1984</v>
      </c>
      <c r="B27">
        <v>43148</v>
      </c>
      <c r="C27">
        <v>1443</v>
      </c>
      <c r="D27">
        <v>221</v>
      </c>
      <c r="E27">
        <v>1222</v>
      </c>
      <c r="F27">
        <v>41</v>
      </c>
      <c r="H27" s="12">
        <v>1984</v>
      </c>
      <c r="I27" s="12">
        <f t="shared" si="0"/>
        <v>41</v>
      </c>
    </row>
    <row r="28" spans="1:9" x14ac:dyDescent="0.25">
      <c r="A28" s="12">
        <v>1985</v>
      </c>
      <c r="B28">
        <v>43984</v>
      </c>
      <c r="C28">
        <v>1346</v>
      </c>
      <c r="D28">
        <v>227</v>
      </c>
      <c r="E28">
        <v>1119</v>
      </c>
      <c r="F28">
        <v>48</v>
      </c>
      <c r="H28" s="12">
        <v>1985</v>
      </c>
      <c r="I28" s="12">
        <f t="shared" si="0"/>
        <v>48</v>
      </c>
    </row>
    <row r="29" spans="1:9" x14ac:dyDescent="0.25">
      <c r="A29" s="12">
        <v>1986</v>
      </c>
      <c r="B29">
        <v>44820</v>
      </c>
      <c r="C29">
        <v>1275</v>
      </c>
      <c r="D29">
        <v>219</v>
      </c>
      <c r="E29">
        <v>1056</v>
      </c>
      <c r="F29">
        <v>53</v>
      </c>
      <c r="H29" s="12">
        <v>1986</v>
      </c>
      <c r="I29" s="12">
        <f t="shared" si="0"/>
        <v>53</v>
      </c>
    </row>
    <row r="30" spans="1:9" x14ac:dyDescent="0.25">
      <c r="A30" s="12">
        <v>1987</v>
      </c>
      <c r="B30">
        <v>45656</v>
      </c>
      <c r="C30">
        <v>1355</v>
      </c>
      <c r="D30">
        <v>207</v>
      </c>
      <c r="E30">
        <v>1148</v>
      </c>
      <c r="F30">
        <v>42</v>
      </c>
      <c r="H30" s="12">
        <v>1987</v>
      </c>
      <c r="I30" s="12">
        <f t="shared" si="0"/>
        <v>42</v>
      </c>
    </row>
    <row r="31" spans="1:9" x14ac:dyDescent="0.25">
      <c r="A31" s="12">
        <v>1988</v>
      </c>
      <c r="B31">
        <v>46492</v>
      </c>
      <c r="C31">
        <v>1392</v>
      </c>
      <c r="D31">
        <v>196</v>
      </c>
      <c r="E31">
        <v>1196</v>
      </c>
      <c r="F31">
        <v>50</v>
      </c>
      <c r="H31" s="12">
        <v>1988</v>
      </c>
      <c r="I31" s="12">
        <f t="shared" si="0"/>
        <v>50</v>
      </c>
    </row>
    <row r="32" spans="1:9" x14ac:dyDescent="0.25">
      <c r="A32" s="12">
        <v>1989</v>
      </c>
      <c r="B32">
        <v>47328</v>
      </c>
      <c r="C32">
        <v>1363</v>
      </c>
      <c r="D32">
        <v>247</v>
      </c>
      <c r="E32">
        <v>1116</v>
      </c>
      <c r="F32">
        <v>47</v>
      </c>
      <c r="H32" s="12">
        <v>1989</v>
      </c>
      <c r="I32" s="12">
        <f t="shared" si="0"/>
        <v>47</v>
      </c>
    </row>
    <row r="33" spans="1:9" x14ac:dyDescent="0.25">
      <c r="A33" s="12">
        <v>1990</v>
      </c>
      <c r="B33">
        <v>48164</v>
      </c>
      <c r="C33">
        <v>1465</v>
      </c>
      <c r="D33">
        <v>175</v>
      </c>
      <c r="E33">
        <v>1290</v>
      </c>
      <c r="F33">
        <v>37</v>
      </c>
      <c r="H33" s="12">
        <v>1990</v>
      </c>
      <c r="I33" s="12">
        <f t="shared" si="0"/>
        <v>37</v>
      </c>
    </row>
    <row r="34" spans="1:9" x14ac:dyDescent="0.25">
      <c r="A34" s="12">
        <v>1991</v>
      </c>
      <c r="B34">
        <v>49400</v>
      </c>
      <c r="C34">
        <v>1806</v>
      </c>
      <c r="D34">
        <v>195</v>
      </c>
      <c r="E34">
        <v>1611</v>
      </c>
      <c r="F34">
        <v>28</v>
      </c>
      <c r="H34" s="12">
        <v>1991</v>
      </c>
      <c r="I34" s="12">
        <f t="shared" si="0"/>
        <v>28</v>
      </c>
    </row>
    <row r="35" spans="1:9" x14ac:dyDescent="0.25">
      <c r="A35" s="12">
        <v>1992</v>
      </c>
      <c r="B35">
        <v>50800</v>
      </c>
      <c r="C35">
        <v>1541</v>
      </c>
      <c r="D35">
        <v>194</v>
      </c>
      <c r="E35">
        <v>1347</v>
      </c>
      <c r="F35">
        <v>23</v>
      </c>
      <c r="H35" s="12">
        <v>1992</v>
      </c>
      <c r="I35" s="12">
        <f t="shared" si="0"/>
        <v>23</v>
      </c>
    </row>
    <row r="36" spans="1:9" x14ac:dyDescent="0.25">
      <c r="A36" s="12">
        <v>1993</v>
      </c>
      <c r="B36">
        <v>52200</v>
      </c>
      <c r="C36">
        <v>1715</v>
      </c>
      <c r="D36">
        <v>160</v>
      </c>
      <c r="E36">
        <v>1555</v>
      </c>
      <c r="F36">
        <v>24</v>
      </c>
      <c r="H36" s="12">
        <v>1993</v>
      </c>
      <c r="I36" s="12">
        <f t="shared" si="0"/>
        <v>24</v>
      </c>
    </row>
    <row r="37" spans="1:9" x14ac:dyDescent="0.25">
      <c r="A37" s="12">
        <v>1994</v>
      </c>
      <c r="B37">
        <v>53400</v>
      </c>
      <c r="C37">
        <v>1287</v>
      </c>
      <c r="D37">
        <v>151</v>
      </c>
      <c r="E37">
        <v>1136</v>
      </c>
      <c r="F37">
        <v>25</v>
      </c>
      <c r="H37" s="12">
        <v>1994</v>
      </c>
      <c r="I37" s="12">
        <f t="shared" si="0"/>
        <v>25</v>
      </c>
    </row>
    <row r="38" spans="1:9" x14ac:dyDescent="0.25">
      <c r="A38" s="12">
        <v>1995</v>
      </c>
      <c r="B38">
        <v>54400</v>
      </c>
      <c r="C38">
        <v>1143</v>
      </c>
      <c r="D38">
        <v>203</v>
      </c>
      <c r="E38">
        <v>940</v>
      </c>
      <c r="F38">
        <v>10</v>
      </c>
      <c r="H38" s="12">
        <v>1995</v>
      </c>
      <c r="I38" s="12">
        <f t="shared" si="0"/>
        <v>10</v>
      </c>
    </row>
    <row r="39" spans="1:9" x14ac:dyDescent="0.25">
      <c r="A39" s="12">
        <v>1996</v>
      </c>
      <c r="B39">
        <v>55500</v>
      </c>
      <c r="C39">
        <v>1356</v>
      </c>
      <c r="D39">
        <v>151</v>
      </c>
      <c r="E39">
        <v>1205</v>
      </c>
      <c r="F39">
        <v>8</v>
      </c>
      <c r="H39" s="12">
        <v>1996</v>
      </c>
      <c r="I39" s="12">
        <f t="shared" si="0"/>
        <v>8</v>
      </c>
    </row>
    <row r="40" spans="1:9" x14ac:dyDescent="0.25">
      <c r="A40" s="12">
        <v>1997</v>
      </c>
      <c r="B40">
        <v>56600</v>
      </c>
      <c r="C40">
        <v>1191</v>
      </c>
      <c r="D40">
        <v>165</v>
      </c>
      <c r="E40">
        <v>1026</v>
      </c>
      <c r="F40">
        <v>8</v>
      </c>
      <c r="H40" s="12">
        <v>1997</v>
      </c>
      <c r="I40" s="12">
        <f t="shared" si="0"/>
        <v>8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Дечани</v>
      </c>
    </row>
    <row r="2" spans="1:3" x14ac:dyDescent="0.25">
      <c r="A2" s="11"/>
      <c r="B2" s="11"/>
      <c r="C2" s="11"/>
    </row>
    <row r="3" spans="1:3" x14ac:dyDescent="0.25">
      <c r="B3" s="83" t="s">
        <v>659</v>
      </c>
      <c r="C3" s="83"/>
    </row>
    <row r="4" spans="1:3" x14ac:dyDescent="0.25">
      <c r="A4" s="13" t="s">
        <v>0</v>
      </c>
      <c r="B4" s="18" t="str">
        <f>" " &amp; A1</f>
        <v xml:space="preserve"> Дечани</v>
      </c>
      <c r="C4" s="18" t="s">
        <v>657</v>
      </c>
    </row>
    <row r="5" spans="1:3" x14ac:dyDescent="0.25">
      <c r="A5" s="12">
        <v>1961</v>
      </c>
      <c r="B5" s="12">
        <v>40.1</v>
      </c>
      <c r="C5" s="12">
        <v>20.399999999999999</v>
      </c>
    </row>
    <row r="6" spans="1:3" x14ac:dyDescent="0.25">
      <c r="A6" s="12">
        <v>1962</v>
      </c>
      <c r="B6" s="12">
        <v>37.5</v>
      </c>
      <c r="C6" s="12">
        <v>19.600000000000001</v>
      </c>
    </row>
    <row r="7" spans="1:3" x14ac:dyDescent="0.25">
      <c r="A7" s="12">
        <v>1963</v>
      </c>
      <c r="B7" s="12">
        <v>40.200000000000003</v>
      </c>
      <c r="C7" s="12">
        <v>19.2</v>
      </c>
    </row>
    <row r="8" spans="1:3" x14ac:dyDescent="0.25">
      <c r="A8" s="12">
        <v>1964</v>
      </c>
      <c r="B8" s="12">
        <v>40.5</v>
      </c>
      <c r="C8" s="12">
        <v>18.600000000000001</v>
      </c>
    </row>
    <row r="9" spans="1:3" x14ac:dyDescent="0.25">
      <c r="A9" s="12">
        <v>1965</v>
      </c>
      <c r="B9" s="12">
        <v>39.799999999999997</v>
      </c>
      <c r="C9" s="12">
        <v>18.899999999999999</v>
      </c>
    </row>
    <row r="10" spans="1:3" x14ac:dyDescent="0.25">
      <c r="A10" s="12">
        <v>1966</v>
      </c>
      <c r="B10" s="12">
        <v>40.299999999999997</v>
      </c>
      <c r="C10" s="12">
        <v>18.2</v>
      </c>
    </row>
    <row r="11" spans="1:3" x14ac:dyDescent="0.25">
      <c r="A11" s="12">
        <v>1967</v>
      </c>
      <c r="B11" s="12">
        <v>37.700000000000003</v>
      </c>
      <c r="C11" s="12">
        <v>18.2</v>
      </c>
    </row>
    <row r="12" spans="1:3" x14ac:dyDescent="0.25">
      <c r="A12" s="12">
        <v>1968</v>
      </c>
      <c r="B12" s="12">
        <v>40</v>
      </c>
      <c r="C12" s="12">
        <v>18.100000000000001</v>
      </c>
    </row>
    <row r="13" spans="1:3" x14ac:dyDescent="0.25">
      <c r="A13" s="12">
        <v>1969</v>
      </c>
      <c r="B13" s="12">
        <v>38.5</v>
      </c>
      <c r="C13" s="12">
        <v>18.3</v>
      </c>
    </row>
    <row r="14" spans="1:3" x14ac:dyDescent="0.25">
      <c r="A14" s="12">
        <v>1970</v>
      </c>
      <c r="B14" s="12">
        <v>40.9</v>
      </c>
      <c r="C14" s="12">
        <v>17.600000000000001</v>
      </c>
    </row>
    <row r="15" spans="1:3" x14ac:dyDescent="0.25">
      <c r="A15" s="12">
        <v>1971</v>
      </c>
      <c r="B15" s="12">
        <v>43.4</v>
      </c>
      <c r="C15" s="12">
        <v>17.899999999999999</v>
      </c>
    </row>
    <row r="16" spans="1:3" x14ac:dyDescent="0.25">
      <c r="A16" s="12">
        <v>1972</v>
      </c>
      <c r="B16" s="12">
        <v>44.8</v>
      </c>
      <c r="C16" s="12">
        <v>18.100000000000001</v>
      </c>
    </row>
    <row r="17" spans="1:3" x14ac:dyDescent="0.25">
      <c r="A17" s="12">
        <v>1973</v>
      </c>
      <c r="B17" s="12">
        <v>43.3</v>
      </c>
      <c r="C17" s="12">
        <v>18.100000000000001</v>
      </c>
    </row>
    <row r="18" spans="1:3" x14ac:dyDescent="0.25">
      <c r="A18" s="12">
        <v>1974</v>
      </c>
      <c r="B18" s="12">
        <v>41.6</v>
      </c>
      <c r="C18" s="12">
        <v>18.399999999999999</v>
      </c>
    </row>
    <row r="19" spans="1:3" x14ac:dyDescent="0.25">
      <c r="A19" s="12">
        <v>1975</v>
      </c>
      <c r="B19" s="12">
        <v>39</v>
      </c>
      <c r="C19" s="12">
        <v>18.5</v>
      </c>
    </row>
    <row r="20" spans="1:3" x14ac:dyDescent="0.25">
      <c r="A20" s="12">
        <v>1976</v>
      </c>
      <c r="B20" s="12">
        <v>37.5</v>
      </c>
      <c r="C20" s="12">
        <v>18.600000000000001</v>
      </c>
    </row>
    <row r="21" spans="1:3" x14ac:dyDescent="0.25">
      <c r="A21" s="12">
        <v>1977</v>
      </c>
      <c r="B21" s="12">
        <v>37.4</v>
      </c>
      <c r="C21" s="12">
        <v>18</v>
      </c>
    </row>
    <row r="22" spans="1:3" x14ac:dyDescent="0.25">
      <c r="A22" s="12">
        <v>1978</v>
      </c>
      <c r="B22" s="12">
        <v>36.200000000000003</v>
      </c>
      <c r="C22" s="12">
        <v>17.600000000000001</v>
      </c>
    </row>
    <row r="23" spans="1:3" x14ac:dyDescent="0.25">
      <c r="A23" s="12">
        <v>1979</v>
      </c>
      <c r="B23" s="12">
        <v>31.6</v>
      </c>
      <c r="C23" s="12">
        <v>17.3</v>
      </c>
    </row>
    <row r="24" spans="1:3" x14ac:dyDescent="0.25">
      <c r="A24" s="12">
        <v>1980</v>
      </c>
      <c r="B24" s="12">
        <v>35.5</v>
      </c>
      <c r="C24" s="12">
        <v>17.600000000000001</v>
      </c>
    </row>
    <row r="25" spans="1:3" x14ac:dyDescent="0.25">
      <c r="A25" s="12">
        <v>1981</v>
      </c>
      <c r="B25" s="12">
        <v>34.1</v>
      </c>
      <c r="C25" s="12">
        <v>16.3</v>
      </c>
    </row>
    <row r="26" spans="1:3" x14ac:dyDescent="0.25">
      <c r="A26" s="12">
        <v>1982</v>
      </c>
      <c r="B26" s="12">
        <v>33.200000000000003</v>
      </c>
      <c r="C26" s="12">
        <v>17</v>
      </c>
    </row>
    <row r="27" spans="1:3" x14ac:dyDescent="0.25">
      <c r="A27" s="12">
        <v>1983</v>
      </c>
      <c r="B27" s="12">
        <v>28.5</v>
      </c>
      <c r="C27" s="12">
        <v>16.8</v>
      </c>
    </row>
    <row r="28" spans="1:3" x14ac:dyDescent="0.25">
      <c r="A28" s="12">
        <v>1984</v>
      </c>
      <c r="B28" s="12">
        <v>33.4</v>
      </c>
      <c r="C28" s="12">
        <v>17.2</v>
      </c>
    </row>
    <row r="29" spans="1:3" x14ac:dyDescent="0.25">
      <c r="A29" s="12">
        <v>1985</v>
      </c>
      <c r="B29" s="12">
        <v>30.6</v>
      </c>
      <c r="C29" s="12">
        <v>16.399999999999999</v>
      </c>
    </row>
    <row r="30" spans="1:3" x14ac:dyDescent="0.25">
      <c r="A30" s="12">
        <v>1986</v>
      </c>
      <c r="B30" s="12">
        <v>28.4</v>
      </c>
      <c r="C30" s="12">
        <v>16.100000000000001</v>
      </c>
    </row>
    <row r="31" spans="1:3" x14ac:dyDescent="0.25">
      <c r="A31" s="12">
        <v>1987</v>
      </c>
      <c r="B31" s="12">
        <v>29.7</v>
      </c>
      <c r="C31" s="12">
        <v>16.100000000000001</v>
      </c>
    </row>
    <row r="32" spans="1:3" x14ac:dyDescent="0.25">
      <c r="A32" s="12">
        <v>1988</v>
      </c>
      <c r="B32" s="12">
        <v>29.9</v>
      </c>
      <c r="C32" s="12">
        <v>16</v>
      </c>
    </row>
    <row r="33" spans="1:3" x14ac:dyDescent="0.25">
      <c r="A33" s="12">
        <v>1989</v>
      </c>
      <c r="B33" s="12">
        <v>28.8</v>
      </c>
      <c r="C33" s="12">
        <v>15</v>
      </c>
    </row>
    <row r="34" spans="1:3" x14ac:dyDescent="0.25">
      <c r="A34" s="12">
        <v>1990</v>
      </c>
      <c r="B34" s="12">
        <v>30.4</v>
      </c>
      <c r="C34" s="12">
        <v>15</v>
      </c>
    </row>
    <row r="35" spans="1:3" x14ac:dyDescent="0.25">
      <c r="A35" s="12">
        <v>1991</v>
      </c>
      <c r="B35" s="12">
        <v>36.6</v>
      </c>
      <c r="C35" s="12">
        <v>14.6</v>
      </c>
    </row>
    <row r="36" spans="1:3" x14ac:dyDescent="0.25">
      <c r="A36" s="12">
        <v>1992</v>
      </c>
      <c r="B36" s="12">
        <v>30.3</v>
      </c>
      <c r="C36" s="12">
        <v>13.3</v>
      </c>
    </row>
    <row r="37" spans="1:3" x14ac:dyDescent="0.25">
      <c r="A37" s="12">
        <v>1993</v>
      </c>
      <c r="B37" s="12">
        <v>32.9</v>
      </c>
      <c r="C37" s="12">
        <v>13.4</v>
      </c>
    </row>
    <row r="38" spans="1:3" x14ac:dyDescent="0.25">
      <c r="A38" s="12">
        <v>1994</v>
      </c>
      <c r="B38" s="12">
        <v>24.1</v>
      </c>
      <c r="C38" s="12">
        <v>13</v>
      </c>
    </row>
    <row r="39" spans="1:3" x14ac:dyDescent="0.25">
      <c r="A39" s="12">
        <v>1995</v>
      </c>
      <c r="B39" s="12">
        <v>21</v>
      </c>
      <c r="C39" s="12">
        <v>13.2</v>
      </c>
    </row>
    <row r="40" spans="1:3" x14ac:dyDescent="0.25">
      <c r="A40" s="12">
        <v>1996</v>
      </c>
      <c r="B40" s="12">
        <v>24.4</v>
      </c>
      <c r="C40" s="12">
        <v>12.9</v>
      </c>
    </row>
    <row r="41" spans="1:3" x14ac:dyDescent="0.25">
      <c r="A41" s="12">
        <v>1997</v>
      </c>
      <c r="B41" s="12">
        <v>21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Дечани</v>
      </c>
    </row>
    <row r="2" spans="1:3" x14ac:dyDescent="0.25">
      <c r="A2" s="11"/>
      <c r="B2" s="11"/>
      <c r="C2" s="11"/>
    </row>
    <row r="3" spans="1:3" x14ac:dyDescent="0.25">
      <c r="B3" s="83" t="s">
        <v>660</v>
      </c>
      <c r="C3" s="83"/>
    </row>
    <row r="4" spans="1:3" x14ac:dyDescent="0.25">
      <c r="A4" s="13" t="s">
        <v>0</v>
      </c>
      <c r="B4" s="18" t="str">
        <f>" " &amp; A1</f>
        <v xml:space="preserve"> Дечани</v>
      </c>
      <c r="C4" s="18" t="s">
        <v>657</v>
      </c>
    </row>
    <row r="5" spans="1:3" x14ac:dyDescent="0.25">
      <c r="A5" s="12">
        <v>1961</v>
      </c>
      <c r="B5" s="12">
        <v>12.9</v>
      </c>
      <c r="C5" s="12">
        <v>9.1</v>
      </c>
    </row>
    <row r="6" spans="1:3" x14ac:dyDescent="0.25">
      <c r="A6" s="12">
        <v>1962</v>
      </c>
      <c r="B6" s="12">
        <v>13.7</v>
      </c>
      <c r="C6" s="12">
        <v>10.1</v>
      </c>
    </row>
    <row r="7" spans="1:3" x14ac:dyDescent="0.25">
      <c r="A7" s="12">
        <v>1963</v>
      </c>
      <c r="B7" s="12">
        <v>11</v>
      </c>
      <c r="C7" s="12">
        <v>9</v>
      </c>
    </row>
    <row r="8" spans="1:3" x14ac:dyDescent="0.25">
      <c r="A8" s="12">
        <v>1964</v>
      </c>
      <c r="B8" s="12">
        <v>11.4</v>
      </c>
      <c r="C8" s="12">
        <v>9.5</v>
      </c>
    </row>
    <row r="9" spans="1:3" x14ac:dyDescent="0.25">
      <c r="A9" s="12">
        <v>1965</v>
      </c>
      <c r="B9" s="12">
        <v>12.2</v>
      </c>
      <c r="C9" s="12">
        <v>8.9</v>
      </c>
    </row>
    <row r="10" spans="1:3" x14ac:dyDescent="0.25">
      <c r="A10" s="12">
        <v>1966</v>
      </c>
      <c r="B10" s="12">
        <v>10.199999999999999</v>
      </c>
      <c r="C10" s="12">
        <v>8.1999999999999993</v>
      </c>
    </row>
    <row r="11" spans="1:3" x14ac:dyDescent="0.25">
      <c r="A11" s="12">
        <v>1967</v>
      </c>
      <c r="B11" s="12">
        <v>10.9</v>
      </c>
      <c r="C11" s="12">
        <v>9.1</v>
      </c>
    </row>
    <row r="12" spans="1:3" x14ac:dyDescent="0.25">
      <c r="A12" s="12">
        <v>1968</v>
      </c>
      <c r="B12" s="12">
        <v>8</v>
      </c>
      <c r="C12" s="12">
        <v>8.6999999999999993</v>
      </c>
    </row>
    <row r="13" spans="1:3" x14ac:dyDescent="0.25">
      <c r="A13" s="12">
        <v>1969</v>
      </c>
      <c r="B13" s="12">
        <v>8.5</v>
      </c>
      <c r="C13" s="12">
        <v>9.5</v>
      </c>
    </row>
    <row r="14" spans="1:3" x14ac:dyDescent="0.25">
      <c r="A14" s="12">
        <v>1970</v>
      </c>
      <c r="B14" s="12">
        <v>9.5</v>
      </c>
      <c r="C14" s="12">
        <v>9.3000000000000007</v>
      </c>
    </row>
    <row r="15" spans="1:3" x14ac:dyDescent="0.25">
      <c r="A15" s="12">
        <v>1971</v>
      </c>
      <c r="B15" s="12">
        <v>9.3000000000000007</v>
      </c>
      <c r="C15" s="12">
        <v>9</v>
      </c>
    </row>
    <row r="16" spans="1:3" x14ac:dyDescent="0.25">
      <c r="A16" s="12">
        <v>1972</v>
      </c>
      <c r="B16" s="12">
        <v>7.5</v>
      </c>
      <c r="C16" s="12">
        <v>9.5</v>
      </c>
    </row>
    <row r="17" spans="1:3" x14ac:dyDescent="0.25">
      <c r="A17" s="12">
        <v>1973</v>
      </c>
      <c r="B17" s="12">
        <v>8.4</v>
      </c>
      <c r="C17" s="12">
        <v>9</v>
      </c>
    </row>
    <row r="18" spans="1:3" x14ac:dyDescent="0.25">
      <c r="A18" s="12">
        <v>1974</v>
      </c>
      <c r="B18" s="12">
        <v>8.4</v>
      </c>
      <c r="C18" s="12">
        <v>8.8000000000000007</v>
      </c>
    </row>
    <row r="19" spans="1:3" x14ac:dyDescent="0.25">
      <c r="A19" s="12">
        <v>1975</v>
      </c>
      <c r="B19" s="12">
        <v>7.9</v>
      </c>
      <c r="C19" s="12">
        <v>9.1</v>
      </c>
    </row>
    <row r="20" spans="1:3" x14ac:dyDescent="0.25">
      <c r="A20" s="12">
        <v>1976</v>
      </c>
      <c r="B20" s="12">
        <v>6.1</v>
      </c>
      <c r="C20" s="12">
        <v>8.9</v>
      </c>
    </row>
    <row r="21" spans="1:3" x14ac:dyDescent="0.25">
      <c r="A21" s="12">
        <v>1977</v>
      </c>
      <c r="B21" s="12">
        <v>6.6</v>
      </c>
      <c r="C21" s="12">
        <v>8.8000000000000007</v>
      </c>
    </row>
    <row r="22" spans="1:3" x14ac:dyDescent="0.25">
      <c r="A22" s="12">
        <v>1978</v>
      </c>
      <c r="B22" s="12">
        <v>6.9</v>
      </c>
      <c r="C22" s="12">
        <v>9</v>
      </c>
    </row>
    <row r="23" spans="1:3" x14ac:dyDescent="0.25">
      <c r="A23" s="12">
        <v>1979</v>
      </c>
      <c r="B23" s="12">
        <v>6.2</v>
      </c>
      <c r="C23" s="12">
        <v>9</v>
      </c>
    </row>
    <row r="24" spans="1:3" x14ac:dyDescent="0.25">
      <c r="A24" s="12">
        <v>1980</v>
      </c>
      <c r="B24" s="12">
        <v>5.0999999999999996</v>
      </c>
      <c r="C24" s="12">
        <v>9.1999999999999993</v>
      </c>
    </row>
    <row r="25" spans="1:3" x14ac:dyDescent="0.25">
      <c r="A25" s="12">
        <v>1981</v>
      </c>
      <c r="B25" s="12">
        <v>5.6</v>
      </c>
      <c r="C25" s="12">
        <v>9.4</v>
      </c>
    </row>
    <row r="26" spans="1:3" x14ac:dyDescent="0.25">
      <c r="A26" s="12">
        <v>1982</v>
      </c>
      <c r="B26" s="12">
        <v>5.5</v>
      </c>
      <c r="C26" s="12">
        <v>9.5</v>
      </c>
    </row>
    <row r="27" spans="1:3" x14ac:dyDescent="0.25">
      <c r="A27" s="12">
        <v>1983</v>
      </c>
      <c r="B27" s="12">
        <v>6.2</v>
      </c>
      <c r="C27" s="12">
        <v>10.1</v>
      </c>
    </row>
    <row r="28" spans="1:3" x14ac:dyDescent="0.25">
      <c r="A28" s="12">
        <v>1984</v>
      </c>
      <c r="B28" s="12">
        <v>5.0999999999999996</v>
      </c>
      <c r="C28" s="12">
        <v>9.9</v>
      </c>
    </row>
    <row r="29" spans="1:3" x14ac:dyDescent="0.25">
      <c r="A29" s="12">
        <v>1985</v>
      </c>
      <c r="B29" s="12">
        <v>5.2</v>
      </c>
      <c r="C29" s="12">
        <v>9.9</v>
      </c>
    </row>
    <row r="30" spans="1:3" x14ac:dyDescent="0.25">
      <c r="A30" s="12">
        <v>1986</v>
      </c>
      <c r="B30" s="12">
        <v>4.9000000000000004</v>
      </c>
      <c r="C30" s="12">
        <v>9.9</v>
      </c>
    </row>
    <row r="31" spans="1:3" x14ac:dyDescent="0.25">
      <c r="A31" s="12">
        <v>1987</v>
      </c>
      <c r="B31" s="12">
        <v>4.5</v>
      </c>
      <c r="C31" s="12">
        <v>9.8000000000000007</v>
      </c>
    </row>
    <row r="32" spans="1:3" x14ac:dyDescent="0.25">
      <c r="A32" s="12">
        <v>1988</v>
      </c>
      <c r="B32" s="12">
        <v>4.2</v>
      </c>
      <c r="C32" s="12">
        <v>9.6999999999999993</v>
      </c>
    </row>
    <row r="33" spans="1:3" x14ac:dyDescent="0.25">
      <c r="A33" s="12">
        <v>1989</v>
      </c>
      <c r="B33" s="12">
        <v>5.2</v>
      </c>
      <c r="C33" s="12">
        <v>9.9</v>
      </c>
    </row>
    <row r="34" spans="1:3" x14ac:dyDescent="0.25">
      <c r="A34" s="12">
        <v>1990</v>
      </c>
      <c r="B34" s="12">
        <v>3.6</v>
      </c>
      <c r="C34" s="12">
        <v>9.6</v>
      </c>
    </row>
    <row r="35" spans="1:3" x14ac:dyDescent="0.25">
      <c r="A35" s="12">
        <v>1991</v>
      </c>
      <c r="B35" s="12">
        <v>3.9</v>
      </c>
      <c r="C35" s="12">
        <v>10</v>
      </c>
    </row>
    <row r="36" spans="1:3" x14ac:dyDescent="0.25">
      <c r="A36" s="12">
        <v>1992</v>
      </c>
      <c r="B36" s="12">
        <v>3.8</v>
      </c>
      <c r="C36" s="12">
        <v>10.3</v>
      </c>
    </row>
    <row r="37" spans="1:3" x14ac:dyDescent="0.25">
      <c r="A37" s="12">
        <v>1993</v>
      </c>
      <c r="B37" s="12">
        <v>3.1</v>
      </c>
      <c r="C37" s="12">
        <v>10.4</v>
      </c>
    </row>
    <row r="38" spans="1:3" x14ac:dyDescent="0.25">
      <c r="A38" s="12">
        <v>1994</v>
      </c>
      <c r="B38" s="12">
        <v>2.8</v>
      </c>
      <c r="C38" s="12">
        <v>10.199999999999999</v>
      </c>
    </row>
    <row r="39" spans="1:3" x14ac:dyDescent="0.25">
      <c r="A39" s="12">
        <v>1995</v>
      </c>
      <c r="B39" s="12">
        <v>3.7</v>
      </c>
      <c r="C39" s="12">
        <v>10.3</v>
      </c>
    </row>
    <row r="40" spans="1:3" x14ac:dyDescent="0.25">
      <c r="A40" s="12">
        <v>1996</v>
      </c>
      <c r="B40" s="12">
        <v>2.7</v>
      </c>
      <c r="C40" s="12">
        <v>10.7</v>
      </c>
    </row>
    <row r="41" spans="1:3" x14ac:dyDescent="0.25">
      <c r="A41" s="12">
        <v>1997</v>
      </c>
      <c r="B41" s="12">
        <v>2.9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Дечани</v>
      </c>
    </row>
    <row r="2" spans="1:3" x14ac:dyDescent="0.25">
      <c r="A2" s="11"/>
      <c r="B2" s="11"/>
      <c r="C2" s="11"/>
    </row>
    <row r="3" spans="1:3" x14ac:dyDescent="0.25">
      <c r="B3" s="83" t="s">
        <v>661</v>
      </c>
      <c r="C3" s="83"/>
    </row>
    <row r="4" spans="1:3" x14ac:dyDescent="0.25">
      <c r="A4" s="13" t="s">
        <v>0</v>
      </c>
      <c r="B4" s="18" t="str">
        <f>" " &amp; A1</f>
        <v xml:space="preserve"> Дечани</v>
      </c>
      <c r="C4" s="18" t="s">
        <v>657</v>
      </c>
    </row>
    <row r="5" spans="1:3" x14ac:dyDescent="0.25">
      <c r="A5" s="12">
        <v>1961</v>
      </c>
      <c r="B5" s="12">
        <v>27.2</v>
      </c>
      <c r="C5" s="12">
        <v>11.3</v>
      </c>
    </row>
    <row r="6" spans="1:3" x14ac:dyDescent="0.25">
      <c r="A6" s="12">
        <v>1962</v>
      </c>
      <c r="B6" s="12">
        <v>23.8</v>
      </c>
      <c r="C6" s="12">
        <v>9.5</v>
      </c>
    </row>
    <row r="7" spans="1:3" x14ac:dyDescent="0.25">
      <c r="A7" s="12">
        <v>1963</v>
      </c>
      <c r="B7" s="12">
        <v>29.2</v>
      </c>
      <c r="C7" s="12">
        <v>10.199999999999999</v>
      </c>
    </row>
    <row r="8" spans="1:3" x14ac:dyDescent="0.25">
      <c r="A8" s="12">
        <v>1964</v>
      </c>
      <c r="B8" s="12">
        <v>29.1</v>
      </c>
      <c r="C8" s="12">
        <v>9.1</v>
      </c>
    </row>
    <row r="9" spans="1:3" x14ac:dyDescent="0.25">
      <c r="A9" s="12">
        <v>1965</v>
      </c>
      <c r="B9" s="12">
        <v>27.6</v>
      </c>
      <c r="C9" s="12">
        <v>10</v>
      </c>
    </row>
    <row r="10" spans="1:3" x14ac:dyDescent="0.25">
      <c r="A10" s="12">
        <v>1966</v>
      </c>
      <c r="B10" s="12">
        <v>30.1</v>
      </c>
      <c r="C10" s="12">
        <v>10</v>
      </c>
    </row>
    <row r="11" spans="1:3" x14ac:dyDescent="0.25">
      <c r="A11" s="12">
        <v>1967</v>
      </c>
      <c r="B11" s="12">
        <v>26.8</v>
      </c>
      <c r="C11" s="12">
        <v>9.1</v>
      </c>
    </row>
    <row r="12" spans="1:3" x14ac:dyDescent="0.25">
      <c r="A12" s="12">
        <v>1968</v>
      </c>
      <c r="B12" s="12">
        <v>32</v>
      </c>
      <c r="C12" s="12">
        <v>9.4</v>
      </c>
    </row>
    <row r="13" spans="1:3" x14ac:dyDescent="0.25">
      <c r="A13" s="12">
        <v>1969</v>
      </c>
      <c r="B13" s="12">
        <v>30</v>
      </c>
      <c r="C13" s="12">
        <v>8.8000000000000007</v>
      </c>
    </row>
    <row r="14" spans="1:3" x14ac:dyDescent="0.25">
      <c r="A14" s="12">
        <v>1970</v>
      </c>
      <c r="B14" s="12">
        <v>31.4</v>
      </c>
      <c r="C14" s="12">
        <v>8.3000000000000007</v>
      </c>
    </row>
    <row r="15" spans="1:3" x14ac:dyDescent="0.25">
      <c r="A15" s="12">
        <v>1971</v>
      </c>
      <c r="B15" s="12">
        <v>34.1</v>
      </c>
      <c r="C15" s="12">
        <v>8.9</v>
      </c>
    </row>
    <row r="16" spans="1:3" x14ac:dyDescent="0.25">
      <c r="A16" s="12">
        <v>1972</v>
      </c>
      <c r="B16" s="12">
        <v>37.299999999999997</v>
      </c>
      <c r="C16" s="12">
        <v>8.6</v>
      </c>
    </row>
    <row r="17" spans="1:3" x14ac:dyDescent="0.25">
      <c r="A17" s="12">
        <v>1973</v>
      </c>
      <c r="B17" s="12">
        <v>34.9</v>
      </c>
      <c r="C17" s="12">
        <v>9.1</v>
      </c>
    </row>
    <row r="18" spans="1:3" x14ac:dyDescent="0.25">
      <c r="A18" s="12">
        <v>1974</v>
      </c>
      <c r="B18" s="12">
        <v>33.200000000000003</v>
      </c>
      <c r="C18" s="12">
        <v>9.6</v>
      </c>
    </row>
    <row r="19" spans="1:3" x14ac:dyDescent="0.25">
      <c r="A19" s="12">
        <v>1975</v>
      </c>
      <c r="B19" s="12">
        <v>31.1</v>
      </c>
      <c r="C19" s="12">
        <v>9.4</v>
      </c>
    </row>
    <row r="20" spans="1:3" x14ac:dyDescent="0.25">
      <c r="A20" s="12">
        <v>1976</v>
      </c>
      <c r="B20" s="12">
        <v>31.4</v>
      </c>
      <c r="C20" s="12">
        <v>9.6999999999999993</v>
      </c>
    </row>
    <row r="21" spans="1:3" x14ac:dyDescent="0.25">
      <c r="A21" s="12">
        <v>1977</v>
      </c>
      <c r="B21" s="12">
        <v>30.8</v>
      </c>
      <c r="C21" s="12">
        <v>9.1999999999999993</v>
      </c>
    </row>
    <row r="22" spans="1:3" x14ac:dyDescent="0.25">
      <c r="A22" s="12">
        <v>1978</v>
      </c>
      <c r="B22" s="12">
        <v>29.3</v>
      </c>
      <c r="C22" s="12">
        <v>8.6</v>
      </c>
    </row>
    <row r="23" spans="1:3" x14ac:dyDescent="0.25">
      <c r="A23" s="12">
        <v>1979</v>
      </c>
      <c r="B23" s="12">
        <v>25.4</v>
      </c>
      <c r="C23" s="12">
        <v>8.3000000000000007</v>
      </c>
    </row>
    <row r="24" spans="1:3" x14ac:dyDescent="0.25">
      <c r="A24" s="12">
        <v>1980</v>
      </c>
      <c r="B24" s="12">
        <v>30.4</v>
      </c>
      <c r="C24" s="12">
        <v>8.4</v>
      </c>
    </row>
    <row r="25" spans="1:3" x14ac:dyDescent="0.25">
      <c r="A25" s="12">
        <v>1981</v>
      </c>
      <c r="B25" s="12">
        <v>28.5</v>
      </c>
      <c r="C25" s="12">
        <v>6.9</v>
      </c>
    </row>
    <row r="26" spans="1:3" x14ac:dyDescent="0.25">
      <c r="A26" s="12">
        <v>1982</v>
      </c>
      <c r="B26" s="12">
        <v>27.7</v>
      </c>
      <c r="C26" s="12">
        <v>7.5</v>
      </c>
    </row>
    <row r="27" spans="1:3" x14ac:dyDescent="0.25">
      <c r="A27" s="12">
        <v>1983</v>
      </c>
      <c r="B27" s="12">
        <v>22.3</v>
      </c>
      <c r="C27" s="12">
        <v>6.7</v>
      </c>
    </row>
    <row r="28" spans="1:3" x14ac:dyDescent="0.25">
      <c r="A28" s="12">
        <v>1984</v>
      </c>
      <c r="B28" s="12">
        <v>28.3</v>
      </c>
      <c r="C28" s="12">
        <v>7.3</v>
      </c>
    </row>
    <row r="29" spans="1:3" x14ac:dyDescent="0.25">
      <c r="A29" s="12">
        <v>1985</v>
      </c>
      <c r="B29" s="12">
        <v>25.4</v>
      </c>
      <c r="C29" s="12">
        <v>6.5</v>
      </c>
    </row>
    <row r="30" spans="1:3" x14ac:dyDescent="0.25">
      <c r="A30" s="12">
        <v>1986</v>
      </c>
      <c r="B30" s="12">
        <v>23.5</v>
      </c>
      <c r="C30" s="12">
        <v>6.2</v>
      </c>
    </row>
    <row r="31" spans="1:3" x14ac:dyDescent="0.25">
      <c r="A31" s="12">
        <v>1987</v>
      </c>
      <c r="B31" s="12">
        <v>25.2</v>
      </c>
      <c r="C31" s="12">
        <v>6.3</v>
      </c>
    </row>
    <row r="32" spans="1:3" x14ac:dyDescent="0.25">
      <c r="A32" s="12">
        <v>1988</v>
      </c>
      <c r="B32" s="12">
        <v>25.7</v>
      </c>
      <c r="C32" s="12">
        <v>6.3</v>
      </c>
    </row>
    <row r="33" spans="1:3" x14ac:dyDescent="0.25">
      <c r="A33" s="12">
        <v>1989</v>
      </c>
      <c r="B33" s="12">
        <v>23.6</v>
      </c>
      <c r="C33" s="12">
        <v>5.0999999999999996</v>
      </c>
    </row>
    <row r="34" spans="1:3" x14ac:dyDescent="0.25">
      <c r="A34" s="12">
        <v>1990</v>
      </c>
      <c r="B34" s="12">
        <v>26.8</v>
      </c>
      <c r="C34" s="12">
        <v>5.4</v>
      </c>
    </row>
    <row r="35" spans="1:3" x14ac:dyDescent="0.25">
      <c r="A35" s="12">
        <v>1991</v>
      </c>
      <c r="B35" s="12">
        <v>32.700000000000003</v>
      </c>
      <c r="C35" s="12">
        <v>4.5999999999999996</v>
      </c>
    </row>
    <row r="36" spans="1:3" x14ac:dyDescent="0.25">
      <c r="A36" s="12">
        <v>1992</v>
      </c>
      <c r="B36" s="12">
        <v>26.5</v>
      </c>
      <c r="C36" s="12">
        <v>3</v>
      </c>
    </row>
    <row r="37" spans="1:3" x14ac:dyDescent="0.25">
      <c r="A37" s="12">
        <v>1993</v>
      </c>
      <c r="B37" s="12">
        <v>29.8</v>
      </c>
      <c r="C37" s="12">
        <v>3</v>
      </c>
    </row>
    <row r="38" spans="1:3" x14ac:dyDescent="0.25">
      <c r="A38" s="12">
        <v>1994</v>
      </c>
      <c r="B38" s="12">
        <v>21.3</v>
      </c>
      <c r="C38" s="12">
        <v>2.8</v>
      </c>
    </row>
    <row r="39" spans="1:3" x14ac:dyDescent="0.25">
      <c r="A39" s="12">
        <v>1995</v>
      </c>
      <c r="B39" s="12">
        <v>17.3</v>
      </c>
      <c r="C39" s="12">
        <v>2.9</v>
      </c>
    </row>
    <row r="40" spans="1:3" x14ac:dyDescent="0.25">
      <c r="A40" s="12">
        <v>1996</v>
      </c>
      <c r="B40" s="12">
        <v>21.7</v>
      </c>
      <c r="C40" s="12">
        <v>2.2000000000000002</v>
      </c>
    </row>
    <row r="41" spans="1:3" x14ac:dyDescent="0.25">
      <c r="A41" s="12">
        <v>1997</v>
      </c>
      <c r="B41" s="12">
        <v>18.100000000000001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Дечани</v>
      </c>
    </row>
    <row r="2" spans="1:3" x14ac:dyDescent="0.25">
      <c r="A2" s="11"/>
      <c r="B2" s="11"/>
      <c r="C2" s="11"/>
    </row>
    <row r="3" spans="1:3" x14ac:dyDescent="0.25">
      <c r="B3" s="83" t="s">
        <v>662</v>
      </c>
      <c r="C3" s="83"/>
    </row>
    <row r="4" spans="1:3" x14ac:dyDescent="0.25">
      <c r="A4" s="13" t="s">
        <v>0</v>
      </c>
      <c r="B4" s="18" t="str">
        <f>" " &amp; A1</f>
        <v xml:space="preserve"> Дечани</v>
      </c>
      <c r="C4" s="18" t="s">
        <v>657</v>
      </c>
    </row>
    <row r="5" spans="1:3" x14ac:dyDescent="0.25">
      <c r="A5" s="12">
        <v>1961</v>
      </c>
      <c r="B5" s="12">
        <v>123.9</v>
      </c>
      <c r="C5" s="12">
        <v>82.9</v>
      </c>
    </row>
    <row r="6" spans="1:3" x14ac:dyDescent="0.25">
      <c r="A6" s="12">
        <v>1962</v>
      </c>
      <c r="B6" s="12">
        <v>143.9</v>
      </c>
      <c r="C6" s="12">
        <v>87.1</v>
      </c>
    </row>
    <row r="7" spans="1:3" x14ac:dyDescent="0.25">
      <c r="A7" s="12">
        <v>1963</v>
      </c>
      <c r="B7" s="12">
        <v>115.3</v>
      </c>
      <c r="C7" s="12">
        <v>78.2</v>
      </c>
    </row>
    <row r="8" spans="1:3" x14ac:dyDescent="0.25">
      <c r="A8" s="12">
        <v>1964</v>
      </c>
      <c r="B8" s="12">
        <v>125.7</v>
      </c>
      <c r="C8" s="12">
        <v>78.2</v>
      </c>
    </row>
    <row r="9" spans="1:3" x14ac:dyDescent="0.25">
      <c r="A9" s="12">
        <v>1965</v>
      </c>
      <c r="B9" s="12">
        <v>125.3</v>
      </c>
      <c r="C9" s="12">
        <v>74.900000000000006</v>
      </c>
    </row>
    <row r="10" spans="1:3" x14ac:dyDescent="0.25">
      <c r="A10" s="12">
        <v>1966</v>
      </c>
      <c r="B10" s="12">
        <v>109.9</v>
      </c>
      <c r="C10" s="12">
        <v>62.8</v>
      </c>
    </row>
    <row r="11" spans="1:3" x14ac:dyDescent="0.25">
      <c r="A11" s="12">
        <v>1967</v>
      </c>
      <c r="B11" s="12">
        <v>110.5</v>
      </c>
      <c r="C11" s="12">
        <v>63.8</v>
      </c>
    </row>
    <row r="12" spans="1:3" x14ac:dyDescent="0.25">
      <c r="A12" s="12">
        <v>1968</v>
      </c>
      <c r="B12" s="12">
        <v>79.400000000000006</v>
      </c>
      <c r="C12" s="12">
        <v>59.4</v>
      </c>
    </row>
    <row r="13" spans="1:3" x14ac:dyDescent="0.25">
      <c r="A13" s="12">
        <v>1969</v>
      </c>
      <c r="B13" s="12">
        <v>82.5</v>
      </c>
      <c r="C13" s="12">
        <v>58.7</v>
      </c>
    </row>
    <row r="14" spans="1:3" x14ac:dyDescent="0.25">
      <c r="A14" s="12">
        <v>1970</v>
      </c>
      <c r="B14" s="12">
        <v>89</v>
      </c>
      <c r="C14" s="12">
        <v>56.3</v>
      </c>
    </row>
    <row r="15" spans="1:3" x14ac:dyDescent="0.25">
      <c r="A15" s="12">
        <v>1971</v>
      </c>
      <c r="B15" s="12">
        <v>85.2</v>
      </c>
      <c r="C15" s="12">
        <v>53.1</v>
      </c>
    </row>
    <row r="16" spans="1:3" x14ac:dyDescent="0.25">
      <c r="A16" s="12">
        <v>1972</v>
      </c>
      <c r="B16" s="12">
        <v>62.3</v>
      </c>
      <c r="C16" s="12">
        <v>46.9</v>
      </c>
    </row>
    <row r="17" spans="1:3" x14ac:dyDescent="0.25">
      <c r="A17" s="12">
        <v>1973</v>
      </c>
      <c r="B17" s="12">
        <v>80.099999999999994</v>
      </c>
      <c r="C17" s="12">
        <v>47.7</v>
      </c>
    </row>
    <row r="18" spans="1:3" x14ac:dyDescent="0.25">
      <c r="A18" s="12">
        <v>1974</v>
      </c>
      <c r="B18" s="12">
        <v>81</v>
      </c>
      <c r="C18" s="12">
        <v>45.3</v>
      </c>
    </row>
    <row r="19" spans="1:3" x14ac:dyDescent="0.25">
      <c r="A19" s="12">
        <v>1975</v>
      </c>
      <c r="B19" s="12">
        <v>66.5</v>
      </c>
      <c r="C19" s="12">
        <v>44</v>
      </c>
    </row>
    <row r="20" spans="1:3" x14ac:dyDescent="0.25">
      <c r="A20" s="12">
        <v>1976</v>
      </c>
      <c r="B20" s="12">
        <v>61.6</v>
      </c>
      <c r="C20" s="12">
        <v>39.9</v>
      </c>
    </row>
    <row r="21" spans="1:3" x14ac:dyDescent="0.25">
      <c r="A21" s="12">
        <v>1977</v>
      </c>
      <c r="B21" s="12">
        <v>68</v>
      </c>
      <c r="C21" s="12">
        <v>39.6</v>
      </c>
    </row>
    <row r="22" spans="1:3" x14ac:dyDescent="0.25">
      <c r="A22" s="12">
        <v>1978</v>
      </c>
      <c r="B22" s="12">
        <v>67.8</v>
      </c>
      <c r="C22" s="12">
        <v>37.799999999999997</v>
      </c>
    </row>
    <row r="23" spans="1:3" x14ac:dyDescent="0.25">
      <c r="A23" s="12">
        <v>1979</v>
      </c>
      <c r="B23" s="12">
        <v>61.3</v>
      </c>
      <c r="C23" s="12">
        <v>38.200000000000003</v>
      </c>
    </row>
    <row r="24" spans="1:3" x14ac:dyDescent="0.25">
      <c r="A24" s="12">
        <v>1980</v>
      </c>
      <c r="B24" s="12">
        <v>46.1</v>
      </c>
      <c r="C24" s="12">
        <v>33.9</v>
      </c>
    </row>
    <row r="25" spans="1:3" x14ac:dyDescent="0.25">
      <c r="A25" s="12">
        <v>1981</v>
      </c>
      <c r="B25" s="12">
        <v>42.6</v>
      </c>
      <c r="C25" s="12">
        <v>35</v>
      </c>
    </row>
    <row r="26" spans="1:3" x14ac:dyDescent="0.25">
      <c r="A26" s="12">
        <v>1982</v>
      </c>
      <c r="B26" s="12">
        <v>59.5</v>
      </c>
      <c r="C26" s="12">
        <v>36.5</v>
      </c>
    </row>
    <row r="27" spans="1:3" x14ac:dyDescent="0.25">
      <c r="A27" s="12">
        <v>1983</v>
      </c>
      <c r="B27" s="12">
        <v>65.599999999999994</v>
      </c>
      <c r="C27" s="12">
        <v>36.6</v>
      </c>
    </row>
    <row r="28" spans="1:3" x14ac:dyDescent="0.25">
      <c r="A28" s="12">
        <v>1984</v>
      </c>
      <c r="B28" s="12">
        <v>28.4</v>
      </c>
      <c r="C28" s="12">
        <v>31.9</v>
      </c>
    </row>
    <row r="29" spans="1:3" x14ac:dyDescent="0.25">
      <c r="A29" s="12">
        <v>1985</v>
      </c>
      <c r="B29" s="12">
        <v>35.700000000000003</v>
      </c>
      <c r="C29" s="12">
        <v>33.700000000000003</v>
      </c>
    </row>
    <row r="30" spans="1:3" x14ac:dyDescent="0.25">
      <c r="A30" s="12">
        <v>1986</v>
      </c>
      <c r="B30" s="12">
        <v>41.6</v>
      </c>
      <c r="C30" s="12">
        <v>32</v>
      </c>
    </row>
    <row r="31" spans="1:3" x14ac:dyDescent="0.25">
      <c r="A31" s="12">
        <v>1987</v>
      </c>
      <c r="B31" s="12">
        <v>31</v>
      </c>
      <c r="C31" s="12">
        <v>30.2</v>
      </c>
    </row>
    <row r="32" spans="1:3" x14ac:dyDescent="0.25">
      <c r="A32" s="12">
        <v>1988</v>
      </c>
      <c r="B32" s="12">
        <v>35.9</v>
      </c>
      <c r="C32" s="12">
        <v>30.5</v>
      </c>
    </row>
    <row r="33" spans="1:3" x14ac:dyDescent="0.25">
      <c r="A33" s="12">
        <v>1989</v>
      </c>
      <c r="B33" s="12">
        <v>34.5</v>
      </c>
      <c r="C33" s="12">
        <v>30.2</v>
      </c>
    </row>
    <row r="34" spans="1:3" x14ac:dyDescent="0.25">
      <c r="A34" s="12">
        <v>1990</v>
      </c>
      <c r="B34" s="12">
        <v>25.3</v>
      </c>
      <c r="C34" s="12">
        <v>23.2</v>
      </c>
    </row>
    <row r="35" spans="1:3" x14ac:dyDescent="0.25">
      <c r="A35" s="12">
        <v>1991</v>
      </c>
      <c r="B35" s="12">
        <v>15.5</v>
      </c>
      <c r="C35" s="12">
        <v>21.6</v>
      </c>
    </row>
    <row r="36" spans="1:3" x14ac:dyDescent="0.25">
      <c r="A36" s="12">
        <v>1992</v>
      </c>
      <c r="B36" s="12">
        <v>14.9</v>
      </c>
      <c r="C36" s="12">
        <v>22.3</v>
      </c>
    </row>
    <row r="37" spans="1:3" x14ac:dyDescent="0.25">
      <c r="A37" s="12">
        <v>1993</v>
      </c>
      <c r="B37" s="12">
        <v>14</v>
      </c>
      <c r="C37" s="12">
        <v>22.3</v>
      </c>
    </row>
    <row r="38" spans="1:3" x14ac:dyDescent="0.25">
      <c r="A38" s="12">
        <v>1994</v>
      </c>
      <c r="B38" s="12">
        <v>19.399999999999999</v>
      </c>
      <c r="C38" s="12">
        <v>18.600000000000001</v>
      </c>
    </row>
    <row r="39" spans="1:3" x14ac:dyDescent="0.25">
      <c r="A39" s="12">
        <v>1995</v>
      </c>
      <c r="B39" s="12">
        <v>8.6999999999999993</v>
      </c>
      <c r="C39" s="12">
        <v>17.2</v>
      </c>
    </row>
    <row r="40" spans="1:3" x14ac:dyDescent="0.25">
      <c r="A40" s="12">
        <v>1996</v>
      </c>
      <c r="B40" s="12">
        <v>5.9</v>
      </c>
      <c r="C40" s="12">
        <v>15.1</v>
      </c>
    </row>
    <row r="41" spans="1:3" x14ac:dyDescent="0.25">
      <c r="A41" s="12">
        <v>1997</v>
      </c>
      <c r="B41" s="12">
        <v>6.7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2023-07-06T17:47:14Z</cp:lastPrinted>
  <dcterms:created xsi:type="dcterms:W3CDTF">2007-11-09T11:28:08Z</dcterms:created>
  <dcterms:modified xsi:type="dcterms:W3CDTF">2023-07-06T17:47:23Z</dcterms:modified>
  <cp:category>DevInfo</cp:category>
</cp:coreProperties>
</file>