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45621"/>
</workbook>
</file>

<file path=xl/calcChain.xml><?xml version="1.0" encoding="utf-8"?>
<calcChain xmlns="http://schemas.openxmlformats.org/spreadsheetml/2006/main">
  <c r="D20" i="104" l="1"/>
  <c r="D19" i="104"/>
  <c r="D18" i="104"/>
  <c r="D17" i="104"/>
  <c r="D16" i="104"/>
  <c r="D15" i="104"/>
  <c r="D14" i="104"/>
  <c r="D13" i="104"/>
  <c r="D12" i="104"/>
  <c r="D99" i="104" l="1"/>
  <c r="E99" i="104"/>
  <c r="F99" i="104"/>
  <c r="G99" i="104"/>
  <c r="H99" i="104"/>
  <c r="I99" i="104"/>
  <c r="J99" i="104"/>
  <c r="C99" i="104"/>
  <c r="B99" i="104"/>
  <c r="E20" i="104"/>
  <c r="E19" i="104"/>
  <c r="E18" i="104"/>
  <c r="E17" i="104"/>
  <c r="E16" i="104"/>
  <c r="E15" i="104"/>
  <c r="E14" i="104"/>
  <c r="E13" i="104"/>
  <c r="E12" i="104"/>
  <c r="I65" i="92"/>
  <c r="J98" i="104" l="1"/>
  <c r="I98" i="104"/>
  <c r="H98" i="104"/>
  <c r="G98" i="104"/>
  <c r="F98" i="104"/>
  <c r="E98" i="104"/>
  <c r="D98" i="104"/>
  <c r="C98" i="104"/>
  <c r="B98" i="104"/>
  <c r="I64" i="92"/>
  <c r="B96" i="104" l="1"/>
  <c r="C96" i="104"/>
  <c r="D96" i="104"/>
  <c r="E96" i="104"/>
  <c r="F96" i="104"/>
  <c r="G96" i="104"/>
  <c r="H96" i="104"/>
  <c r="I96" i="104"/>
  <c r="J96" i="104"/>
  <c r="I63" i="92"/>
  <c r="I62" i="92"/>
  <c r="J95" i="104" l="1"/>
  <c r="I95" i="104"/>
  <c r="H95" i="104"/>
  <c r="G95" i="104"/>
  <c r="F95" i="104"/>
  <c r="E95" i="104"/>
  <c r="D95" i="104"/>
  <c r="C95" i="104"/>
  <c r="B95" i="104"/>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<sst xmlns="http://schemas.openxmlformats.org/spreadsheetml/2006/main" count="1787" uniqueCount="831">
  <si>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</si>
  <si>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</si>
  <si>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</si>
  <si>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</si>
  <si>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</si>
  <si>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</si>
  <si>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</si>
  <si>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</si>
  <si>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</si>
  <si>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</si>
  <si>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</si>
  <si>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</si>
  <si>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</si>
  <si>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</si>
  <si>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</si>
  <si>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</si>
  <si>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</si>
  <si>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</si>
  <si>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</si>
  <si>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</si>
  <si>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</si>
  <si>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</si>
  <si>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</si>
  <si>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</si>
  <si>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</si>
  <si>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</si>
  <si>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</si>
  <si>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</si>
  <si>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</si>
  <si>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</si>
  <si>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</si>
  <si>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</si>
  <si>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</si>
  <si>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</si>
  <si>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</si>
  <si>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</si>
  <si>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</si>
  <si>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</si>
  <si>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</si>
  <si>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</si>
  <si>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</si>
  <si>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</si>
  <si>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</si>
  <si>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</si>
  <si>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</si>
  <si>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</si>
  <si>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</si>
  <si>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</si>
  <si>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</si>
  <si>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</si>
  <si>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</si>
  <si>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</si>
  <si>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</si>
  <si>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</si>
  <si>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</si>
  <si>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</si>
  <si>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</si>
  <si>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</si>
  <si>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</si>
  <si>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</si>
  <si>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</si>
  <si>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</si>
  <si>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</si>
  <si>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</si>
  <si>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</si>
  <si>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</si>
  <si>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</si>
  <si>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</si>
  <si>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</si>
  <si>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</si>
  <si>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</si>
  <si>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</si>
  <si>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</si>
  <si>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</si>
  <si>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</si>
  <si>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</si>
  <si>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</si>
  <si>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</si>
  <si>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</si>
  <si>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</si>
  <si>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</si>
  <si>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</si>
  <si>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</si>
  <si>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</si>
  <si>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</si>
  <si>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</si>
  <si>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</si>
  <si>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</si>
  <si>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</si>
  <si>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</si>
  <si>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</si>
  <si>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</si>
  <si>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</si>
  <si>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</si>
  <si>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</si>
  <si>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</si>
  <si>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</si>
  <si>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</si>
  <si>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</si>
  <si>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</si>
  <si>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</si>
  <si>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</si>
  <si>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</si>
  <si>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</si>
  <si>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</si>
  <si>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</si>
  <si>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</si>
  <si>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</si>
  <si>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</si>
  <si>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</si>
  <si>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</si>
  <si>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</si>
  <si>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</si>
  <si>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</si>
  <si>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</si>
  <si>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</si>
  <si>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</si>
  <si>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</si>
  <si>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</si>
  <si>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</si>
  <si>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</si>
  <si>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</si>
  <si>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</si>
  <si>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</si>
  <si>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</si>
  <si>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</si>
  <si>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</si>
  <si>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</si>
  <si>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</si>
  <si>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</si>
  <si>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</si>
  <si>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</si>
  <si>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</si>
  <si>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</si>
  <si>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</si>
  <si>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</si>
  <si>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</si>
  <si>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</si>
  <si>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</si>
  <si>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</si>
  <si>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</si>
  <si>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</si>
  <si>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</si>
  <si>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</si>
  <si>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</si>
  <si>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</si>
  <si>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</si>
  <si>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</si>
  <si>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</si>
  <si>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</si>
  <si>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</si>
  <si>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</si>
  <si>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</si>
  <si>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</si>
  <si>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</si>
  <si>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</si>
  <si>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</si>
  <si>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</si>
  <si>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</si>
  <si>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</si>
  <si>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</si>
  <si>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</si>
  <si>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</si>
  <si>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</si>
  <si>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</si>
  <si>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</si>
  <si>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</si>
  <si>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</si>
  <si>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</si>
  <si>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</si>
  <si>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</si>
  <si>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</si>
  <si>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</si>
  <si>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</si>
  <si>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</si>
  <si>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</si>
  <si>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</si>
  <si>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</si>
  <si>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</si>
  <si>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</si>
  <si>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</si>
  <si>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</si>
  <si>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</si>
  <si>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</si>
  <si>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</si>
  <si>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</si>
  <si>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</si>
  <si>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</si>
  <si>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</si>
  <si>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</si>
  <si>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</si>
  <si>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</si>
  <si>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</si>
  <si>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</si>
  <si>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</si>
  <si>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</si>
  <si>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</si>
  <si>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</si>
  <si>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</si>
  <si>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</si>
  <si>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</si>
  <si>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</si>
  <si>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</si>
  <si>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</si>
  <si>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</si>
  <si>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</si>
  <si>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</si>
  <si>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</si>
  <si>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</si>
  <si>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</si>
  <si>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</si>
  <si>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</si>
  <si>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</si>
  <si>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</si>
  <si>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</si>
  <si>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</si>
  <si>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</si>
  <si>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</si>
  <si>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</si>
  <si>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</si>
  <si>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</si>
  <si>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</si>
  <si>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</si>
  <si>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</si>
  <si>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</si>
  <si>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</si>
  <si>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</si>
  <si>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</si>
  <si>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</si>
  <si>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</si>
  <si>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</si>
  <si>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</si>
  <si>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</si>
  <si>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</si>
  <si>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</si>
  <si>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</si>
  <si>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</si>
  <si>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</si>
  <si>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</si>
  <si>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</si>
  <si>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</si>
  <si>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</si>
  <si>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</si>
  <si>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</si>
  <si>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</si>
  <si>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</si>
  <si>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</si>
  <si>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</si>
  <si>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</si>
  <si>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</si>
  <si>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</si>
  <si>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</si>
  <si>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</si>
  <si>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</si>
  <si>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</si>
  <si>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</si>
  <si>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</si>
  <si>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</si>
  <si>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</si>
  <si>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</si>
  <si>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</si>
  <si>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</si>
  <si>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</si>
  <si>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</si>
  <si>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</si>
  <si>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</si>
  <si>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</si>
  <si>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</si>
  <si>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</si>
  <si>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</si>
  <si>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</si>
  <si>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</si>
  <si>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</si>
  <si>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</si>
  <si>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</si>
  <si>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</si>
  <si>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</si>
  <si>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</si>
  <si>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</si>
  <si>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</si>
  <si>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</si>
  <si>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</si>
  <si>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</si>
  <si>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</si>
  <si>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</si>
  <si>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</si>
  <si>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</si>
  <si>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</si>
  <si>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</si>
  <si>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</si>
  <si>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</si>
  <si>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</si>
  <si>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</si>
  <si>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</si>
  <si>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</si>
  <si>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</si>
  <si>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</si>
  <si>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</si>
  <si>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</si>
  <si>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</si>
  <si>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</si>
  <si>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</si>
  <si>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</si>
  <si>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</si>
  <si>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</si>
  <si>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</si>
  <si>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</si>
  <si>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</si>
  <si>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</si>
  <si>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</si>
  <si>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</si>
  <si>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</si>
  <si>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</si>
  <si>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</si>
  <si>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</si>
  <si>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</si>
  <si>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</si>
  <si>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</si>
  <si>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</si>
  <si>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</si>
  <si>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</si>
  <si>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</si>
  <si>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</si>
  <si>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</si>
  <si>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</si>
  <si>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</si>
  <si>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</si>
  <si>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</si>
  <si>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</si>
  <si>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</si>
  <si>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</si>
  <si>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</si>
  <si>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</si>
  <si>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</si>
  <si>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</si>
  <si>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</si>
  <si>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</si>
  <si>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</si>
  <si>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</si>
  <si>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</si>
  <si>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</si>
  <si>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</si>
  <si>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</si>
  <si>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</si>
  <si>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</si>
  <si>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</si>
  <si>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</si>
  <si>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</si>
  <si>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</si>
  <si>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</si>
  <si>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</si>
  <si>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</si>
  <si>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</si>
  <si>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</si>
  <si>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</si>
  <si>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</si>
  <si>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</si>
  <si>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</si>
  <si>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</si>
  <si>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</si>
  <si>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</si>
  <si>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</si>
  <si>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</si>
  <si>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</si>
  <si>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</si>
  <si>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</si>
  <si>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</si>
  <si>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</si>
  <si>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</si>
  <si>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</si>
  <si>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</si>
  <si>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</si>
  <si>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</si>
  <si>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</si>
  <si>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</si>
  <si>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</si>
  <si>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</si>
  <si>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</si>
  <si>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</si>
  <si>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</si>
  <si>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</si>
  <si>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</si>
  <si>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</si>
  <si>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</si>
  <si>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</si>
  <si>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</si>
  <si>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</si>
  <si>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</si>
  <si>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</si>
  <si>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</si>
  <si>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</si>
  <si>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</si>
  <si>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</si>
  <si>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</si>
  <si>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</si>
  <si>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</si>
  <si>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</si>
  <si>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</si>
  <si>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</si>
  <si>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</si>
  <si>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</si>
  <si>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</si>
  <si>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</si>
  <si>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</si>
  <si>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</si>
  <si>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</si>
  <si>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</si>
  <si>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</si>
  <si>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</si>
  <si>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</si>
  <si>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</si>
  <si>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</si>
  <si>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</si>
  <si>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</si>
  <si>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</si>
  <si>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</si>
  <si>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</si>
  <si>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</si>
  <si>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</si>
  <si>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</si>
  <si>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</si>
  <si>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</si>
  <si>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</si>
  <si>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</si>
  <si>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</si>
  <si>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</si>
  <si>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</si>
  <si>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</si>
  <si>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</si>
  <si>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</si>
  <si>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</si>
  <si>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</si>
  <si>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</si>
  <si>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</si>
  <si>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</si>
  <si>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</si>
  <si>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</si>
  <si>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</si>
  <si>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</si>
  <si>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</si>
  <si>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</si>
  <si>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</si>
  <si>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</si>
  <si>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</si>
  <si>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</si>
  <si>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</si>
  <si>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</si>
  <si>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</si>
  <si>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</si>
  <si>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</si>
  <si>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</si>
  <si>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</si>
  <si>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</si>
  <si>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</si>
  <si>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</si>
  <si>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</si>
  <si>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</si>
  <si>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</si>
  <si>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</si>
  <si>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</si>
  <si>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</si>
  <si>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</si>
  <si>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</si>
  <si>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</si>
  <si>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</si>
  <si>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</si>
  <si>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</si>
  <si>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</si>
  <si>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</si>
  <si>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</si>
  <si>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</si>
  <si>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</si>
  <si>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</si>
  <si>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</si>
  <si>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</si>
  <si>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</si>
  <si>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</si>
  <si>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</si>
  <si>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</si>
  <si>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</si>
  <si>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</si>
  <si>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</si>
  <si>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</si>
  <si>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</si>
  <si>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</si>
  <si>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</si>
  <si>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</si>
  <si>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</si>
  <si>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</si>
  <si>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</si>
  <si>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</si>
  <si>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</si>
  <si>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</si>
  <si>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</si>
  <si>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</si>
  <si>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</si>
  <si>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</si>
  <si>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</si>
  <si>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</si>
  <si>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</si>
  <si>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</si>
  <si>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</si>
  <si>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</si>
  <si>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</si>
  <si>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</si>
  <si>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</si>
  <si>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</si>
  <si>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</si>
  <si>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</si>
  <si>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</si>
  <si>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</si>
  <si>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</si>
  <si>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</si>
  <si>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</si>
  <si>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</si>
  <si>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</si>
  <si>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</si>
  <si>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</si>
  <si>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</si>
  <si>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</si>
  <si>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</si>
  <si>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</si>
  <si>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</si>
  <si>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</si>
  <si>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</si>
  <si>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</si>
  <si>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</si>
  <si>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</si>
  <si>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</si>
  <si>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</si>
  <si>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</si>
  <si>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</si>
  <si>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</si>
  <si>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</si>
  <si>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</si>
  <si>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</si>
  <si>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</si>
  <si>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</si>
  <si>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</si>
  <si>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</si>
  <si>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</si>
  <si>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</si>
  <si>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</si>
  <si>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</si>
  <si>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</si>
  <si>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</si>
  <si>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</si>
  <si>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</si>
  <si>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</si>
  <si>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</si>
  <si>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</si>
  <si>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</si>
  <si>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</si>
  <si>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</si>
  <si>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</si>
  <si>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</si>
  <si>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</si>
  <si>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</si>
  <si>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</si>
  <si>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</si>
  <si>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</si>
  <si>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</si>
  <si>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</si>
  <si>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</si>
  <si>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</si>
  <si>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</si>
  <si>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</si>
  <si>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</si>
  <si>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</si>
  <si>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</si>
  <si>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</si>
  <si>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</si>
  <si>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</si>
  <si>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</si>
  <si>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</si>
  <si>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</si>
  <si>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</si>
  <si>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</si>
  <si>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</si>
  <si>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</si>
  <si>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</si>
  <si>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</si>
  <si>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</si>
  <si>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</si>
  <si>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</si>
  <si>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</si>
  <si>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</si>
  <si>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</si>
  <si>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</si>
  <si>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</si>
  <si>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</si>
  <si>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</si>
  <si>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</si>
  <si>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</si>
  <si>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</si>
  <si>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</si>
  <si>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</si>
  <si>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</si>
  <si>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</si>
  <si>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</si>
  <si>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</si>
  <si>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</si>
  <si>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</si>
  <si>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</si>
  <si>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</si>
  <si>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</si>
  <si>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</si>
  <si>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</si>
  <si>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</si>
  <si>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</si>
  <si>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</si>
  <si>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</si>
  <si>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</si>
  <si>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</si>
  <si>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</si>
  <si>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</si>
  <si>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</si>
  <si>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</si>
  <si>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</si>
  <si>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</si>
  <si>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</si>
  <si>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</si>
  <si>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</si>
  <si>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</si>
  <si>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</si>
  <si>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</si>
  <si>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</si>
  <si>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</si>
  <si>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</si>
  <si>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</si>
  <si>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</si>
  <si>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</si>
  <si>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</si>
  <si>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</si>
  <si>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</si>
  <si>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</si>
  <si>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</si>
  <si>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</si>
  <si>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</si>
  <si>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</si>
  <si>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</si>
  <si>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</si>
  <si>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</si>
  <si>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</si>
  <si>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</si>
  <si>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</si>
  <si>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</si>
  <si>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</si>
  <si>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</si>
  <si>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</si>
  <si>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</si>
  <si>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</si>
  <si>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</si>
  <si>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</si>
  <si>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</si>
  <si>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</si>
  <si>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</si>
  <si>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</si>
  <si>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</si>
  <si>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</si>
  <si>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</si>
  <si>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</si>
  <si>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</si>
  <si>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</si>
  <si>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</si>
  <si>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</si>
  <si>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</si>
  <si>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</si>
  <si>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</si>
  <si>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</si>
  <si>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</si>
  <si>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</si>
  <si>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</si>
  <si>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</si>
  <si>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</si>
  <si>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</si>
  <si>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</si>
  <si>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</si>
  <si>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</si>
  <si>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</si>
  <si>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</si>
  <si>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</si>
  <si>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</si>
  <si>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</si>
  <si>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</si>
  <si>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</si>
  <si>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</si>
  <si>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</si>
  <si>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</si>
  <si>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</si>
  <si>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</si>
  <si>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</si>
  <si>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</si>
  <si>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</si>
  <si>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</si>
  <si>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</si>
  <si>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</si>
  <si>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</si>
  <si>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</si>
  <si>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</si>
  <si>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</si>
  <si>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</si>
  <si>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</si>
  <si>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</si>
  <si>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</si>
  <si>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</si>
  <si>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</si>
  <si>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</si>
  <si>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</si>
  <si>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</si>
  <si>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</si>
  <si>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</si>
  <si>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</si>
  <si>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</si>
  <si>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</si>
  <si>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</si>
  <si>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</si>
  <si>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</si>
  <si>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</si>
  <si>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</si>
  <si>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</si>
  <si>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</si>
  <si>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</si>
  <si>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</si>
  <si>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</si>
  <si>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</si>
  <si>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</si>
  <si>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</si>
  <si>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</si>
  <si>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</si>
  <si>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</si>
  <si>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</si>
  <si>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</si>
  <si>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</si>
  <si>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</si>
  <si>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</si>
  <si>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</si>
  <si>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</si>
  <si>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</si>
  <si>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</si>
  <si>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</si>
  <si>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</si>
  <si>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</si>
  <si>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</si>
  <si>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</si>
  <si>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</si>
  <si>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</si>
  <si>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</si>
  <si>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</si>
  <si>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</si>
  <si>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</si>
  <si>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</si>
  <si>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</si>
  <si>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</si>
  <si>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</si>
  <si>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</si>
  <si>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</si>
  <si>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</si>
  <si>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</si>
  <si>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</si>
  <si>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</si>
  <si>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</si>
  <si>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</si>
  <si>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</si>
  <si>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</si>
  <si>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</si>
  <si>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</si>
  <si>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</si>
  <si>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</si>
  <si>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</si>
  <si>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</si>
  <si>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</si>
  <si>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</si>
  <si>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</si>
  <si>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</si>
  <si>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</si>
  <si>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</si>
  <si>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</si>
  <si>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</si>
  <si>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</si>
  <si>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</si>
  <si>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</si>
  <si>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</si>
  <si>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</si>
  <si>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</si>
  <si>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</si>
  <si>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</si>
  <si>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</si>
  <si>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</si>
  <si>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</si>
  <si>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</si>
  <si>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</si>
  <si>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</si>
  <si>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</si>
  <si>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</si>
  <si>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</si>
  <si>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</si>
  <si>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</si>
  <si>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</si>
  <si>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</si>
  <si>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</si>
  <si>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</si>
  <si>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</si>
  <si>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</si>
  <si>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</si>
  <si>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</si>
  <si>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</si>
  <si>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</si>
  <si>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</si>
  <si>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</si>
  <si>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</si>
  <si>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</si>
  <si>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</si>
  <si>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</si>
  <si>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</si>
  <si>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</si>
  <si>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</si>
  <si>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</si>
  <si>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</si>
  <si>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</si>
  <si>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</si>
  <si>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Vranje</t>
  </si>
  <si>
    <t>Population
size</t>
  </si>
  <si>
    <t xml:space="preserve"> Livebirths</t>
  </si>
  <si>
    <t xml:space="preserve"> Deaths</t>
  </si>
  <si>
    <t xml:space="preserve"> Natural increase</t>
  </si>
  <si>
    <t xml:space="preserve"> Republic of Serbia</t>
  </si>
  <si>
    <t>Natural changes of population
2011 ─ 2022</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</si>
  <si>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</si>
  <si>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rPr>
        <b/>
        <vertAlign val="superscript"/>
        <sz val="11"/>
        <color rgb="FF315683"/>
        <rFont val="Arial"/>
        <family val="2"/>
      </rPr>
      <t>1</t>
    </r>
    <r>
      <rPr>
        <b/>
        <sz val="11"/>
        <color rgb="FF315683"/>
        <rFont val="Arial"/>
        <family val="2"/>
      </rPr>
      <t xml:space="preserve"> The municipality was established in 2011</t>
    </r>
  </si>
  <si>
    <r>
      <t>Vranje</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</si>
</sst>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796</c:v>
                </c:pt>
                <c:pt idx="1">
                  <c:v>789</c:v>
                </c:pt>
                <c:pt idx="2">
                  <c:v>722</c:v>
                </c:pt>
                <c:pt idx="3">
                  <c:v>730</c:v>
                </c:pt>
                <c:pt idx="4">
                  <c:v>639</c:v>
                </c:pt>
                <c:pt idx="5">
                  <c:v>654</c:v>
                </c:pt>
                <c:pt idx="6">
                  <c:v>703</c:v>
                </c:pt>
                <c:pt idx="7">
                  <c:v>650</c:v>
                </c:pt>
                <c:pt idx="8">
                  <c:v>687</c:v>
                </c:pt>
                <c:pt idx="9">
                  <c:v>570</c:v>
                </c:pt>
                <c:pt idx="10">
                  <c:v>572</c:v>
                </c:pt>
                <c:pt idx="11">
                  <c:v>589</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846</c:v>
                </c:pt>
                <c:pt idx="1">
                  <c:v>833</c:v>
                </c:pt>
                <c:pt idx="2">
                  <c:v>826</c:v>
                </c:pt>
                <c:pt idx="3">
                  <c:v>825</c:v>
                </c:pt>
                <c:pt idx="4">
                  <c:v>863</c:v>
                </c:pt>
                <c:pt idx="5">
                  <c:v>810</c:v>
                </c:pt>
                <c:pt idx="6">
                  <c:v>906</c:v>
                </c:pt>
                <c:pt idx="7">
                  <c:v>886</c:v>
                </c:pt>
                <c:pt idx="8">
                  <c:v>870</c:v>
                </c:pt>
                <c:pt idx="9">
                  <c:v>1037</c:v>
                </c:pt>
                <c:pt idx="10">
                  <c:v>1298</c:v>
                </c:pt>
                <c:pt idx="11">
                  <c:v>993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-50</c:v>
                </c:pt>
                <c:pt idx="1">
                  <c:v>-44</c:v>
                </c:pt>
                <c:pt idx="2">
                  <c:v>-104</c:v>
                </c:pt>
                <c:pt idx="3">
                  <c:v>-95</c:v>
                </c:pt>
                <c:pt idx="4">
                  <c:v>-224</c:v>
                </c:pt>
                <c:pt idx="5">
                  <c:v>-156</c:v>
                </c:pt>
                <c:pt idx="6">
                  <c:v>-203</c:v>
                </c:pt>
                <c:pt idx="7">
                  <c:v>-236</c:v>
                </c:pt>
                <c:pt idx="8">
                  <c:v>-183</c:v>
                </c:pt>
                <c:pt idx="9">
                  <c:v>-467</c:v>
                </c:pt>
                <c:pt idx="10">
                  <c:v>-726</c:v>
                </c:pt>
                <c:pt idx="11">
                  <c:v>-404</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60773120"/>
        <c:axId val="60775808"/>
      </c:lineChart>
      <c:catAx>
        <c:axId val="60773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60775808"/>
        <c:crosses val="autoZero"/>
        <c:auto val="1"/>
        <c:lblAlgn val="ctr"/>
        <c:lblOffset val="100"/>
        <c:tickLblSkip val="1"/>
        <c:tickMarkSkip val="1"/>
        <c:noMultiLvlLbl val="0"/>
      </c:catAx>
      <c:valAx>
        <c:axId val="607758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6077312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8</c:v>
                </c:pt>
                <c:pt idx="1">
                  <c:v>3</c:v>
                </c:pt>
                <c:pt idx="2">
                  <c:v>6</c:v>
                </c:pt>
                <c:pt idx="3">
                  <c:v>4</c:v>
                </c:pt>
                <c:pt idx="4">
                  <c:v>4</c:v>
                </c:pt>
                <c:pt idx="5">
                  <c:v>4</c:v>
                </c:pt>
                <c:pt idx="6">
                  <c:v>4</c:v>
                </c:pt>
                <c:pt idx="7">
                  <c:v>6</c:v>
                </c:pt>
                <c:pt idx="8">
                  <c:v>3</c:v>
                </c:pt>
                <c:pt idx="9">
                  <c:v>4</c:v>
                </c:pt>
                <c:pt idx="10">
                  <c:v>3</c:v>
                </c:pt>
                <c:pt idx="1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37879936"/>
        <c:axId val="137881472"/>
      </c:lineChart>
      <c:catAx>
        <c:axId val="137879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881472"/>
        <c:crosses val="autoZero"/>
        <c:auto val="1"/>
        <c:lblAlgn val="ctr"/>
        <c:lblOffset val="100"/>
        <c:tickLblSkip val="1"/>
        <c:tickMarkSkip val="1"/>
        <c:noMultiLvlLbl val="0"/>
      </c:catAx>
      <c:valAx>
        <c:axId val="137881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879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Vranje</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10.8</c:v>
                </c:pt>
                <c:pt idx="1">
                  <c:v>10.7</c:v>
                </c:pt>
                <c:pt idx="2">
                  <c:v>9.8000000000000007</c:v>
                </c:pt>
                <c:pt idx="3">
                  <c:v>10</c:v>
                </c:pt>
                <c:pt idx="4">
                  <c:v>8.8000000000000007</c:v>
                </c:pt>
                <c:pt idx="5">
                  <c:v>9</c:v>
                </c:pt>
                <c:pt idx="6">
                  <c:v>9.8000000000000007</c:v>
                </c:pt>
                <c:pt idx="7">
                  <c:v>9.1</c:v>
                </c:pt>
                <c:pt idx="8">
                  <c:v>9.6999999999999993</c:v>
                </c:pt>
                <c:pt idx="9">
                  <c:v>8.1</c:v>
                </c:pt>
                <c:pt idx="10">
                  <c:v>8.1999999999999993</c:v>
                </c:pt>
                <c:pt idx="11">
                  <c:v>8.8000000000000007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58623104"/>
        <c:axId val="58624640"/>
      </c:lineChart>
      <c:catAx>
        <c:axId val="58623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24640"/>
        <c:crosses val="autoZero"/>
        <c:auto val="1"/>
        <c:lblAlgn val="ctr"/>
        <c:lblOffset val="100"/>
        <c:tickLblSkip val="1"/>
        <c:tickMarkSkip val="1"/>
        <c:noMultiLvlLbl val="0"/>
      </c:catAx>
      <c:valAx>
        <c:axId val="586246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23104"/>
        <c:crosses val="autoZero"/>
        <c:crossBetween val="midCat"/>
      </c:valAx>
      <c:spPr>
        <a:ln>
          <a:solidFill>
            <a:schemeClr val="tx1"/>
          </a:solidFill>
        </a:ln>
      </c:spPr>
    </c:plotArea>
    <c:legend>
      <c:legendPos val="l"/>
      <c:layout>
        <c:manualLayout>
          <c:xMode val="edge"/>
          <c:yMode val="edge"/>
          <c:x val="8.6483740686872798E-2"/>
          <c:y val="0.68284183675376742"/>
          <c:w val="0.31731660035329978"/>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73977</c:v>
                </c:pt>
                <c:pt idx="1">
                  <c:v>73789</c:v>
                </c:pt>
                <c:pt idx="2">
                  <c:v>73512</c:v>
                </c:pt>
                <c:pt idx="3">
                  <c:v>73200</c:v>
                </c:pt>
                <c:pt idx="4">
                  <c:v>72856</c:v>
                </c:pt>
                <c:pt idx="5">
                  <c:v>72443</c:v>
                </c:pt>
                <c:pt idx="6">
                  <c:v>72020</c:v>
                </c:pt>
                <c:pt idx="7">
                  <c:v>71551</c:v>
                </c:pt>
                <c:pt idx="8">
                  <c:v>71050</c:v>
                </c:pt>
                <c:pt idx="9">
                  <c:v>70460</c:v>
                </c:pt>
                <c:pt idx="10">
                  <c:v>69654</c:v>
                </c:pt>
                <c:pt idx="11">
                  <c:v>67054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58639488"/>
        <c:axId val="58641024"/>
      </c:lineChart>
      <c:catAx>
        <c:axId val="5863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41024"/>
        <c:crosses val="autoZero"/>
        <c:auto val="1"/>
        <c:lblAlgn val="ctr"/>
        <c:lblOffset val="100"/>
        <c:tickLblSkip val="1"/>
        <c:tickMarkSkip val="1"/>
        <c:noMultiLvlLbl val="0"/>
      </c:catAx>
      <c:valAx>
        <c:axId val="586410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394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Vranje</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11.4</c:v>
                </c:pt>
                <c:pt idx="1">
                  <c:v>11.3</c:v>
                </c:pt>
                <c:pt idx="2">
                  <c:v>11.2</c:v>
                </c:pt>
                <c:pt idx="3">
                  <c:v>11.3</c:v>
                </c:pt>
                <c:pt idx="4">
                  <c:v>11.8</c:v>
                </c:pt>
                <c:pt idx="5">
                  <c:v>11.2</c:v>
                </c:pt>
                <c:pt idx="6">
                  <c:v>12.6</c:v>
                </c:pt>
                <c:pt idx="7">
                  <c:v>12.4</c:v>
                </c:pt>
                <c:pt idx="8">
                  <c:v>12.2</c:v>
                </c:pt>
                <c:pt idx="9">
                  <c:v>14.7</c:v>
                </c:pt>
                <c:pt idx="10">
                  <c:v>18.600000000000001</c:v>
                </c:pt>
                <c:pt idx="11">
                  <c:v>14.8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58674176"/>
        <c:axId val="58675968"/>
      </c:lineChart>
      <c:catAx>
        <c:axId val="58674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75968"/>
        <c:crosses val="autoZero"/>
        <c:auto val="1"/>
        <c:lblAlgn val="ctr"/>
        <c:lblOffset val="100"/>
        <c:tickLblSkip val="1"/>
        <c:tickMarkSkip val="1"/>
        <c:noMultiLvlLbl val="0"/>
      </c:catAx>
      <c:valAx>
        <c:axId val="58675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74176"/>
        <c:crosses val="autoZero"/>
        <c:crossBetween val="midCat"/>
      </c:valAx>
      <c:spPr>
        <a:ln>
          <a:solidFill>
            <a:schemeClr val="tx1"/>
          </a:solidFill>
        </a:ln>
      </c:spPr>
    </c:plotArea>
    <c:legend>
      <c:legendPos val="l"/>
      <c:layout>
        <c:manualLayout>
          <c:xMode val="edge"/>
          <c:yMode val="edge"/>
          <c:x val="0.59252578001794365"/>
          <c:y val="0.71796644161597079"/>
          <c:w val="0.33564019565229508"/>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Vranje</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-0.7</c:v>
                </c:pt>
                <c:pt idx="1">
                  <c:v>-0.6</c:v>
                </c:pt>
                <c:pt idx="2">
                  <c:v>-1.4</c:v>
                </c:pt>
                <c:pt idx="3">
                  <c:v>-1.3</c:v>
                </c:pt>
                <c:pt idx="4">
                  <c:v>-3</c:v>
                </c:pt>
                <c:pt idx="5">
                  <c:v>-2.2000000000000002</c:v>
                </c:pt>
                <c:pt idx="6">
                  <c:v>-2.8</c:v>
                </c:pt>
                <c:pt idx="7">
                  <c:v>-3.3</c:v>
                </c:pt>
                <c:pt idx="8">
                  <c:v>-2.5</c:v>
                </c:pt>
                <c:pt idx="9">
                  <c:v>-6.6</c:v>
                </c:pt>
                <c:pt idx="10">
                  <c:v>-10.4</c:v>
                </c:pt>
                <c:pt idx="11">
                  <c:v>-6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58689408"/>
        <c:axId val="58690944"/>
      </c:lineChart>
      <c:catAx>
        <c:axId val="58689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90944"/>
        <c:crosses val="autoZero"/>
        <c:auto val="1"/>
        <c:lblAlgn val="ctr"/>
        <c:lblOffset val="100"/>
        <c:tickLblSkip val="1"/>
        <c:tickMarkSkip val="1"/>
        <c:noMultiLvlLbl val="0"/>
      </c:catAx>
      <c:valAx>
        <c:axId val="586909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689408"/>
        <c:crosses val="autoZero"/>
        <c:crossBetween val="midCat"/>
      </c:valAx>
      <c:spPr>
        <a:ln>
          <a:solidFill>
            <a:schemeClr val="tx1"/>
          </a:solidFill>
        </a:ln>
      </c:spPr>
    </c:plotArea>
    <c:legend>
      <c:legendPos val="l"/>
      <c:layout>
        <c:manualLayout>
          <c:xMode val="edge"/>
          <c:yMode val="edge"/>
          <c:x val="9.2260387236627231E-2"/>
          <c:y val="0.70672738109115529"/>
          <c:w val="0.33366176560732458"/>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Vranje</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10.1</c:v>
                </c:pt>
                <c:pt idx="1">
                  <c:v>3.8</c:v>
                </c:pt>
                <c:pt idx="2">
                  <c:v>8.3000000000000007</c:v>
                </c:pt>
                <c:pt idx="3">
                  <c:v>5.5</c:v>
                </c:pt>
                <c:pt idx="4">
                  <c:v>6.3</c:v>
                </c:pt>
                <c:pt idx="5">
                  <c:v>6.1</c:v>
                </c:pt>
                <c:pt idx="6">
                  <c:v>5.7</c:v>
                </c:pt>
                <c:pt idx="7">
                  <c:v>9.1999999999999993</c:v>
                </c:pt>
                <c:pt idx="8">
                  <c:v>4.4000000000000004</c:v>
                </c:pt>
                <c:pt idx="9">
                  <c:v>7</c:v>
                </c:pt>
                <c:pt idx="10">
                  <c:v>5.2</c:v>
                </c:pt>
                <c:pt idx="11">
                  <c:v>1.7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58729216"/>
        <c:axId val="58730752"/>
      </c:lineChart>
      <c:catAx>
        <c:axId val="587292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730752"/>
        <c:crosses val="autoZero"/>
        <c:auto val="1"/>
        <c:lblAlgn val="ctr"/>
        <c:lblOffset val="100"/>
        <c:tickLblSkip val="1"/>
        <c:tickMarkSkip val="1"/>
        <c:noMultiLvlLbl val="0"/>
      </c:catAx>
      <c:valAx>
        <c:axId val="587307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58729216"/>
        <c:crosses val="autoZero"/>
        <c:crossBetween val="midCat"/>
      </c:valAx>
      <c:spPr>
        <a:ln>
          <a:solidFill>
            <a:schemeClr val="tx1"/>
          </a:solidFill>
        </a:ln>
      </c:spPr>
    </c:plotArea>
    <c:legend>
      <c:legendPos val="l"/>
      <c:layout>
        <c:manualLayout>
          <c:xMode val="edge"/>
          <c:yMode val="edge"/>
          <c:x val="9.8320363218928883E-2"/>
          <c:y val="0.70035635859065848"/>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898015</xdr:colOff>
      <xdr:row>61</xdr:row>
      <xdr:rowOff>35724</xdr:rowOff>
    </xdr:from>
    <xdr:to>
      <xdr:col>10</xdr:col>
      <xdr:colOff>540828</xdr:colOff>
      <xdr:row>62</xdr:row>
      <xdr:rowOff>142880</xdr:rowOff>
    </xdr:to>
    <xdr:sp macro="" textlink="">
      <xdr:nvSpPr>
        <xdr:cNvPr id="22" name="Text Box 67"/>
        <xdr:cNvSpPr txBox="1">
          <a:spLocks noChangeArrowheads="1"/>
        </xdr:cNvSpPr>
      </xdr:nvSpPr>
      <xdr:spPr bwMode="auto">
        <a:xfrm>
          <a:off x="649395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129</xdr:row>
      <xdr:rowOff>233349</xdr:rowOff>
    </xdr:from>
    <xdr:to>
      <xdr:col>1</xdr:col>
      <xdr:colOff>854876</xdr:colOff>
      <xdr:row>132</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125</xdr:row>
      <xdr:rowOff>285750</xdr:rowOff>
    </xdr:from>
    <xdr:to>
      <xdr:col>1</xdr:col>
      <xdr:colOff>857250</xdr:colOff>
      <xdr:row>128</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121</xdr:row>
      <xdr:rowOff>261939</xdr:rowOff>
    </xdr:from>
    <xdr:to>
      <xdr:col>1</xdr:col>
      <xdr:colOff>826768</xdr:colOff>
      <xdr:row>124</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118</xdr:row>
      <xdr:rowOff>0</xdr:rowOff>
    </xdr:from>
    <xdr:to>
      <xdr:col>1</xdr:col>
      <xdr:colOff>764152</xdr:colOff>
      <xdr:row>120</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3" t="s">
        <v>827</v>
      </c>
      <c r="B3" s="83"/>
      <c r="C3" s="83"/>
      <c r="D3" s="83"/>
      <c r="E3" s="83"/>
      <c r="F3" s="83"/>
      <c r="G3" s="83"/>
      <c r="H3" s="83"/>
      <c r="I3" s="83"/>
      <c r="J3" s="83"/>
      <c r="K3" s="83"/>
      <c r="L3" s="23"/>
      <c r="M3" s="23"/>
      <c r="N3" s="23"/>
    </row>
    <row r="4" spans="1:23" s="5" customFormat="1" ht="45" customHeight="1" x14ac:dyDescent="0.25">
      <c r="A4" s="83"/>
      <c r="B4" s="83"/>
      <c r="C4" s="83"/>
      <c r="D4" s="83"/>
      <c r="E4" s="83"/>
      <c r="F4" s="83"/>
      <c r="G4" s="83"/>
      <c r="H4" s="83"/>
      <c r="I4" s="83"/>
      <c r="J4" s="83"/>
      <c r="K4" s="83"/>
      <c r="L4" s="48"/>
      <c r="M4" s="48"/>
      <c r="N4" s="48"/>
      <c r="O4" s="6"/>
      <c r="P4" s="6"/>
      <c r="Q4" s="6"/>
      <c r="R4" s="6"/>
      <c r="S4" s="6"/>
      <c r="T4" s="6"/>
      <c r="U4" s="6"/>
      <c r="V4" s="6"/>
      <c r="W4" s="7"/>
    </row>
    <row r="5" spans="1:23" s="1" customFormat="1" ht="29.25" customHeight="1" x14ac:dyDescent="0.2">
      <c r="A5" s="83"/>
      <c r="B5" s="83"/>
      <c r="C5" s="83"/>
      <c r="D5" s="83"/>
      <c r="E5" s="83"/>
      <c r="F5" s="83"/>
      <c r="G5" s="83"/>
      <c r="H5" s="83"/>
      <c r="I5" s="83"/>
      <c r="J5" s="83"/>
      <c r="K5" s="83"/>
      <c r="L5" s="23"/>
      <c r="M5" s="23"/>
      <c r="N5" s="23"/>
      <c r="O5" s="3"/>
      <c r="P5" s="3"/>
      <c r="Q5" s="3"/>
      <c r="R5" s="3"/>
      <c r="S5" s="3"/>
      <c r="T5" s="3"/>
      <c r="U5" s="3"/>
      <c r="V5" s="3"/>
      <c r="W5" s="4"/>
    </row>
    <row r="6" spans="1:23" s="1" customFormat="1" ht="15" customHeight="1" x14ac:dyDescent="0.2">
      <c r="A6" s="83"/>
      <c r="B6" s="83"/>
      <c r="C6" s="83"/>
      <c r="D6" s="83"/>
      <c r="E6" s="83"/>
      <c r="F6" s="83"/>
      <c r="G6" s="83"/>
      <c r="H6" s="83"/>
      <c r="I6" s="83"/>
      <c r="J6" s="83"/>
      <c r="K6" s="83"/>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4" t="s">
        <v>830</v>
      </c>
      <c r="B8" s="84"/>
      <c r="C8" s="84"/>
      <c r="D8" s="84"/>
      <c r="E8" s="84"/>
      <c r="F8" s="84"/>
      <c r="G8" s="84"/>
      <c r="H8" s="84"/>
      <c r="I8" s="84"/>
      <c r="J8" s="84"/>
      <c r="K8" s="84"/>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73977</v>
      </c>
      <c r="E12" s="57">
        <f>IF(ISBLANK(TABELA1!B65),"-",TABELA1!B65)</f>
        <v>67054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796</v>
      </c>
      <c r="E13" s="53">
        <f>IF(ISBLANK(TABELA1!C65),"-",TABELA1!C65)</f>
        <v>589</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846</v>
      </c>
      <c r="E14" s="53">
        <f>IF(ISBLANK(TABELA1!D65),"-",TABELA1!D65)</f>
        <v>993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-50</v>
      </c>
      <c r="E15" s="53">
        <f>IF(ISBLANK(TABELA1!E65),"-",TABELA1!E65)</f>
        <v>-404</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8</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10.8</v>
      </c>
      <c r="E17" s="61">
        <f>IF(ISBLANK(TABELA2!B66),"-",TABELA2!B66)</f>
        <v>8.8000000000000007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11.4</v>
      </c>
      <c r="E18" s="53">
        <f>IF(ISBLANK(TABELA3!B66),"-",TABELA3!B66)</f>
        <v>14.8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-0.7</v>
      </c>
      <c r="E19" s="53">
        <f>IF(ISBLANK(TABELA4!B66),"-",TABELA4!B66)</f>
        <v>-6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10.1</v>
      </c>
      <c r="E20" s="55">
        <f>IF(ISBLANK(TABELA5!B66),"-",TABELA5!B66)</f>
        <v>1.7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829</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Vranje</v>
      </c>
      <c r="B82" s="23"/>
      <c r="C82" s="24"/>
      <c r="D82" s="24"/>
      <c r="E82" s="23"/>
      <c r="F82" s="23"/>
      <c r="G82" s="23"/>
      <c r="H82" s="23"/>
      <c r="I82" s="23"/>
      <c r="J82" s="23"/>
      <c r="K82" s="23"/>
      <c r="L82" s="23"/>
      <c r="M82" s="23"/>
      <c r="N82" s="23"/>
    </row>
    <row r="83" spans="1:14" ht="26.25" customHeight="1" x14ac:dyDescent="0.2">
      <c r="A83" s="85" t="s">
        <v>709</v>
      </c>
      <c r="B83" s="86" t="s">
        <v>710</v>
      </c>
      <c r="C83" s="86" t="s">
        <v>711</v>
      </c>
      <c r="D83" s="87" t="s">
        <v>712</v>
      </c>
      <c r="E83" s="86" t="s">
        <v>713</v>
      </c>
      <c r="F83" s="86" t="s">
        <v>714</v>
      </c>
      <c r="G83" s="87" t="s">
        <v>715</v>
      </c>
      <c r="H83" s="87"/>
      <c r="I83" s="87"/>
      <c r="J83" s="88" t="s">
        <v>716</v>
      </c>
      <c r="K83" s="23"/>
      <c r="L83" s="23"/>
      <c r="M83" s="23"/>
      <c r="N83" s="23"/>
    </row>
    <row r="84" spans="1:14" ht="39.75" customHeight="1" x14ac:dyDescent="0.2">
      <c r="A84" s="85"/>
      <c r="B84" s="86"/>
      <c r="C84" s="86"/>
      <c r="D84" s="87"/>
      <c r="E84" s="86"/>
      <c r="F84" s="86"/>
      <c r="G84" s="75" t="s">
        <v>711</v>
      </c>
      <c r="H84" s="75" t="s">
        <v>712</v>
      </c>
      <c r="I84" s="76" t="s">
        <v>713</v>
      </c>
      <c r="J84" s="89"/>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73977</v>
      </c>
      <c r="C86" s="34">
        <f>IF(ISBLANK(TABELA1!C54),"-",TABELA1!C54)</f>
        <v>796</v>
      </c>
      <c r="D86" s="34">
        <f>IF(ISBLANK(TABELA1!D54),"-",TABELA1!D54)</f>
        <v>846</v>
      </c>
      <c r="E86" s="34">
        <f>IF(ISBLANK(TABELA1!E54),"-",TABELA1!E54)</f>
        <v>-50</v>
      </c>
      <c r="F86" s="34">
        <f>IF(ISBLANK(TABELA1!F54),"-",TABELA1!F54)</f>
        <v>8</v>
      </c>
      <c r="G86" s="35">
        <f>IF(ISBLANK(TABELA2!B55),"-",TABELA2!B55)</f>
        <v>10.8</v>
      </c>
      <c r="H86" s="35">
        <f>IF(ISBLANK(TABELA3!B55),"-",TABELA3!B55)</f>
        <v>11.4</v>
      </c>
      <c r="I86" s="35">
        <f>IF(ISBLANK(TABELA4!B55),"-",TABELA4!B55)</f>
        <v>-0.7</v>
      </c>
      <c r="J86" s="35">
        <f>IF(ISBLANK(TABELA5!B55),"-",TABELA5!B55)</f>
        <v>10.1</v>
      </c>
      <c r="K86" s="77"/>
      <c r="L86" s="23"/>
      <c r="M86" s="23"/>
      <c r="N86" s="23"/>
    </row>
    <row r="87" spans="1:14" ht="24.95" customHeight="1" x14ac:dyDescent="0.2">
      <c r="A87" s="33">
        <v>2012</v>
      </c>
      <c r="B87" s="34">
        <f>IF(ISBLANK(TABELA1!B55),"-",TABELA1!B55)</f>
        <v>73789</v>
      </c>
      <c r="C87" s="34">
        <f>IF(ISBLANK(TABELA1!C55),"-",TABELA1!C55)</f>
        <v>789</v>
      </c>
      <c r="D87" s="34">
        <f>IF(ISBLANK(TABELA1!D55),"-",TABELA1!D55)</f>
        <v>833</v>
      </c>
      <c r="E87" s="34">
        <f>IF(ISBLANK(TABELA1!E55),"-",TABELA1!E55)</f>
        <v>-44</v>
      </c>
      <c r="F87" s="34">
        <f>IF(ISBLANK(TABELA1!F55),"-",TABELA1!F55)</f>
        <v>3</v>
      </c>
      <c r="G87" s="35">
        <f>IF(ISBLANK(TABELA2!B56),"-",TABELA2!B56)</f>
        <v>10.7</v>
      </c>
      <c r="H87" s="35">
        <f>IF(ISBLANK(TABELA3!B56),"-",TABELA3!B56)</f>
        <v>11.3</v>
      </c>
      <c r="I87" s="35">
        <f>IF(ISBLANK(TABELA4!B56),"-",TABELA4!B56)</f>
        <v>-0.6</v>
      </c>
      <c r="J87" s="35">
        <f>IF(ISBLANK(TABELA5!B56),"-",TABELA5!B56)</f>
        <v>3.8</v>
      </c>
      <c r="K87" s="77"/>
      <c r="L87" s="23"/>
      <c r="M87" s="23"/>
      <c r="N87" s="23"/>
    </row>
    <row r="88" spans="1:14" ht="24.95" customHeight="1" x14ac:dyDescent="0.2">
      <c r="A88" s="33">
        <v>2013</v>
      </c>
      <c r="B88" s="34">
        <f>IF(ISBLANK(TABELA1!B56),"-",TABELA1!B56)</f>
        <v>73512</v>
      </c>
      <c r="C88" s="34">
        <f>IF(ISBLANK(TABELA1!C56),"-",TABELA1!C56)</f>
        <v>722</v>
      </c>
      <c r="D88" s="34">
        <f>IF(ISBLANK(TABELA1!D56),"-",TABELA1!D56)</f>
        <v>826</v>
      </c>
      <c r="E88" s="34">
        <f>IF(ISBLANK(TABELA1!E56),"-",TABELA1!E56)</f>
        <v>-104</v>
      </c>
      <c r="F88" s="34">
        <f>IF(ISBLANK(TABELA1!F56),"-",TABELA1!F56)</f>
        <v>6</v>
      </c>
      <c r="G88" s="35">
        <f>IF(ISBLANK(TABELA2!B57),"-",TABELA2!B57)</f>
        <v>9.8000000000000007</v>
      </c>
      <c r="H88" s="35">
        <f>IF(ISBLANK(TABELA3!B57),"-",TABELA3!B57)</f>
        <v>11.2</v>
      </c>
      <c r="I88" s="35">
        <f>IF(ISBLANK(TABELA4!B57),"-",TABELA4!B57)</f>
        <v>-1.4</v>
      </c>
      <c r="J88" s="35">
        <f>IF(ISBLANK(TABELA5!B57),"-",TABELA5!B57)</f>
        <v>8.3000000000000007</v>
      </c>
      <c r="K88" s="77"/>
      <c r="L88" s="23"/>
      <c r="M88" s="23"/>
      <c r="N88" s="23"/>
    </row>
    <row r="89" spans="1:14" ht="24.95" customHeight="1" x14ac:dyDescent="0.2">
      <c r="A89" s="44">
        <v>2014</v>
      </c>
      <c r="B89" s="34">
        <f>IF(ISBLANK(TABELA1!B57),"-",TABELA1!B57)</f>
        <v>73200</v>
      </c>
      <c r="C89" s="34">
        <f>IF(ISBLANK(TABELA1!C57),"-",TABELA1!C57)</f>
        <v>730</v>
      </c>
      <c r="D89" s="34">
        <f>IF(ISBLANK(TABELA1!D57),"-",TABELA1!D57)</f>
        <v>825</v>
      </c>
      <c r="E89" s="34">
        <f>IF(ISBLANK(TABELA1!E57),"-",TABELA1!E57)</f>
        <v>-95</v>
      </c>
      <c r="F89" s="34">
        <f>IF(ISBLANK(TABELA1!F57),"-",TABELA1!F57)</f>
        <v>4</v>
      </c>
      <c r="G89" s="35">
        <f>IF(ISBLANK(TABELA2!B58),"-",TABELA2!B58)</f>
        <v>10</v>
      </c>
      <c r="H89" s="35">
        <f>IF(ISBLANK(TABELA3!B58),"-",TABELA3!B58)</f>
        <v>11.3</v>
      </c>
      <c r="I89" s="35">
        <f>IF(ISBLANK(TABELA4!B58),"-",TABELA4!B58)</f>
        <v>-1.3</v>
      </c>
      <c r="J89" s="35">
        <f>IF(ISBLANK(TABELA5!B58),"-",TABELA5!B58)</f>
        <v>5.5</v>
      </c>
      <c r="K89" s="77"/>
      <c r="L89" s="23"/>
      <c r="M89" s="23"/>
      <c r="N89" s="23"/>
    </row>
    <row r="90" spans="1:14" ht="24.95" customHeight="1" x14ac:dyDescent="0.2">
      <c r="A90" s="44">
        <v>2015</v>
      </c>
      <c r="B90" s="34">
        <f>IF(ISBLANK(TABELA1!B58),"-",TABELA1!B58)</f>
        <v>72856</v>
      </c>
      <c r="C90" s="34">
        <f>IF(ISBLANK(TABELA1!C58),"-",TABELA1!C58)</f>
        <v>639</v>
      </c>
      <c r="D90" s="34">
        <f>IF(ISBLANK(TABELA1!D58),"-",TABELA1!D58)</f>
        <v>863</v>
      </c>
      <c r="E90" s="34">
        <f>IF(ISBLANK(TABELA1!E58),"-",TABELA1!E58)</f>
        <v>-224</v>
      </c>
      <c r="F90" s="34">
        <f>IF(ISBLANK(TABELA1!F58),"-",TABELA1!F58)</f>
        <v>4</v>
      </c>
      <c r="G90" s="35">
        <f>IF(ISBLANK(TABELA2!B59),"-",TABELA2!B59)</f>
        <v>8.8000000000000007</v>
      </c>
      <c r="H90" s="35">
        <f>IF(ISBLANK(TABELA3!B59),"-",TABELA3!B59)</f>
        <v>11.8</v>
      </c>
      <c r="I90" s="35">
        <f>IF(ISBLANK(TABELA4!B59),"-",TABELA4!B59)</f>
        <v>-3</v>
      </c>
      <c r="J90" s="35">
        <f>IF(ISBLANK(TABELA5!B59),"-",TABELA5!B59)</f>
        <v>6.3</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72443</v>
      </c>
      <c r="C92" s="34">
        <f>IF(ISBLANK(TABELA1!C59),"-",TABELA1!C59)</f>
        <v>654</v>
      </c>
      <c r="D92" s="34">
        <f>IF(ISBLANK(TABELA1!D59),"-",TABELA1!D59)</f>
        <v>810</v>
      </c>
      <c r="E92" s="34">
        <f>IF(ISBLANK(TABELA1!E59),"-",TABELA1!E59)</f>
        <v>-156</v>
      </c>
      <c r="F92" s="34">
        <f>IF(ISBLANK(TABELA1!F59),"-",TABELA1!F59)</f>
        <v>4</v>
      </c>
      <c r="G92" s="35">
        <f>IF(ISBLANK(TABELA2!B60),"-",TABELA2!B60)</f>
        <v>9</v>
      </c>
      <c r="H92" s="35">
        <f>IF(ISBLANK(TABELA3!B60),"-",TABELA3!B60)</f>
        <v>11.2</v>
      </c>
      <c r="I92" s="35">
        <f>IF(ISBLANK(TABELA4!B60),"-",TABELA4!B60)</f>
        <v>-2.2000000000000002</v>
      </c>
      <c r="J92" s="35">
        <f>IF(ISBLANK(TABELA5!B60),"-",TABELA5!B60)</f>
        <v>6.1</v>
      </c>
      <c r="K92" s="77"/>
      <c r="L92" s="23"/>
      <c r="M92" s="23"/>
      <c r="N92" s="23"/>
    </row>
    <row r="93" spans="1:14" ht="24.95" customHeight="1" x14ac:dyDescent="0.2">
      <c r="A93" s="44">
        <v>2017</v>
      </c>
      <c r="B93" s="34">
        <f>IF(ISBLANK(TABELA1!B60),"-",TABELA1!B60)</f>
        <v>72020</v>
      </c>
      <c r="C93" s="34">
        <f>IF(ISBLANK(TABELA1!C60),"-",TABELA1!C60)</f>
        <v>703</v>
      </c>
      <c r="D93" s="34">
        <f>IF(ISBLANK(TABELA1!D60),"-",TABELA1!D60)</f>
        <v>906</v>
      </c>
      <c r="E93" s="34">
        <f>IF(ISBLANK(TABELA1!E60),"-",TABELA1!E60)</f>
        <v>-203</v>
      </c>
      <c r="F93" s="34">
        <f>IF(ISBLANK(TABELA1!F60),"-",TABELA1!F60)</f>
        <v>4</v>
      </c>
      <c r="G93" s="35">
        <f>IF(ISBLANK(TABELA2!B61),"-",TABELA2!B61)</f>
        <v>9.8000000000000007</v>
      </c>
      <c r="H93" s="35">
        <f>IF(ISBLANK(TABELA3!B61),"-",TABELA3!B61)</f>
        <v>12.6</v>
      </c>
      <c r="I93" s="35">
        <f>IF(ISBLANK(TABELA4!B61),"-",TABELA4!B61)</f>
        <v>-2.8</v>
      </c>
      <c r="J93" s="35">
        <f>IF(ISBLANK(TABELA5!B61),"-",TABELA5!B61)</f>
        <v>5.7</v>
      </c>
      <c r="K93" s="77"/>
      <c r="L93" s="23"/>
      <c r="M93" s="23"/>
      <c r="N93" s="23"/>
    </row>
    <row r="94" spans="1:14" ht="24.95" customHeight="1" x14ac:dyDescent="0.2">
      <c r="A94" s="44">
        <v>2018</v>
      </c>
      <c r="B94" s="34">
        <f>IF(ISBLANK(TABELA1!B61),"-",TABELA1!B61)</f>
        <v>71551</v>
      </c>
      <c r="C94" s="34">
        <f>IF(ISBLANK(TABELA1!C61),"-",TABELA1!C61)</f>
        <v>650</v>
      </c>
      <c r="D94" s="34">
        <f>IF(ISBLANK(TABELA1!D61),"-",TABELA1!D61)</f>
        <v>886</v>
      </c>
      <c r="E94" s="34">
        <f>IF(ISBLANK(TABELA1!E61),"-",TABELA1!E61)</f>
        <v>-236</v>
      </c>
      <c r="F94" s="34">
        <f>IF(ISBLANK(TABELA1!F61),"-",TABELA1!F61)</f>
        <v>6</v>
      </c>
      <c r="G94" s="35">
        <f>IF(ISBLANK(TABELA2!B62),"-",TABELA2!B62)</f>
        <v>9.1</v>
      </c>
      <c r="H94" s="35">
        <f>IF(ISBLANK(TABELA3!B62),"-",TABELA3!B62)</f>
        <v>12.4</v>
      </c>
      <c r="I94" s="35">
        <f>IF(ISBLANK(TABELA4!B62),"-",TABELA4!B62)</f>
        <v>-3.3</v>
      </c>
      <c r="J94" s="35">
        <f>IF(ISBLANK(TABELA5!B62),"-",TABELA5!B62)</f>
        <v>9.1999999999999993</v>
      </c>
      <c r="K94" s="77"/>
      <c r="L94" s="23"/>
      <c r="M94" s="23"/>
      <c r="N94" s="23"/>
    </row>
    <row r="95" spans="1:14" ht="24.95" customHeight="1" x14ac:dyDescent="0.2">
      <c r="A95" s="44">
        <v>2019</v>
      </c>
      <c r="B95" s="34">
        <f>IF(ISBLANK(TABELA1!B62),"-",TABELA1!B62)</f>
        <v>71050</v>
      </c>
      <c r="C95" s="34">
        <f>IF(ISBLANK(TABELA1!C62),"-",TABELA1!C62)</f>
        <v>687</v>
      </c>
      <c r="D95" s="34">
        <f>IF(ISBLANK(TABELA1!D62),"-",TABELA1!D62)</f>
        <v>870</v>
      </c>
      <c r="E95" s="34">
        <f>IF(ISBLANK(TABELA1!E62),"-",TABELA1!E62)</f>
        <v>-183</v>
      </c>
      <c r="F95" s="34">
        <f>IF(ISBLANK(TABELA1!F62),"-",TABELA1!F62)</f>
        <v>3</v>
      </c>
      <c r="G95" s="35">
        <f>IF(ISBLANK(TABELA2!B63),"-",TABELA2!B63)</f>
        <v>9.6999999999999993</v>
      </c>
      <c r="H95" s="35">
        <f>IF(ISBLANK(TABELA3!B63),"-",TABELA3!B63)</f>
        <v>12.2</v>
      </c>
      <c r="I95" s="35">
        <f>IF(ISBLANK(TABELA4!B63),"-",TABELA4!B63)</f>
        <v>-2.5</v>
      </c>
      <c r="J95" s="35">
        <f>IF(ISBLANK(TABELA5!B63),"-",TABELA5!B63)</f>
        <v>4.4000000000000004</v>
      </c>
      <c r="K95" s="77"/>
      <c r="L95" s="23"/>
      <c r="M95" s="23"/>
      <c r="N95" s="23"/>
    </row>
    <row r="96" spans="1:14" ht="24.95" customHeight="1" x14ac:dyDescent="0.2">
      <c r="A96" s="44">
        <v>2020</v>
      </c>
      <c r="B96" s="34">
        <f>IF(ISBLANK(TABELA1!B63),"-",TABELA1!B63)</f>
        <v>70460</v>
      </c>
      <c r="C96" s="34">
        <f>IF(ISBLANK(TABELA1!C63),"-",TABELA1!C63)</f>
        <v>570</v>
      </c>
      <c r="D96" s="34">
        <f>IF(ISBLANK(TABELA1!D63),"-",TABELA1!D63)</f>
        <v>1037</v>
      </c>
      <c r="E96" s="34">
        <f>IF(ISBLANK(TABELA1!E63),"-",TABELA1!E63)</f>
        <v>-467</v>
      </c>
      <c r="F96" s="34">
        <f>IF(ISBLANK(TABELA1!F63),"-",TABELA1!F63)</f>
        <v>4</v>
      </c>
      <c r="G96" s="35">
        <f>IF(ISBLANK(TABELA2!B64),"-",TABELA2!B64)</f>
        <v>8.1</v>
      </c>
      <c r="H96" s="35">
        <f>IF(ISBLANK(TABELA3!B64),"-",TABELA3!B64)</f>
        <v>14.7</v>
      </c>
      <c r="I96" s="35">
        <f>IF(ISBLANK(TABELA4!B64),"-",TABELA4!B64)</f>
        <v>-6.6</v>
      </c>
      <c r="J96" s="35">
        <f>IF(ISBLANK(TABELA5!B64),"-",TABELA5!B64)</f>
        <v>7</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2021</v>
      </c>
      <c r="B98" s="34">
        <f>IF(ISBLANK(TABELA1!B64),"-",TABELA1!B64)</f>
        <v>69654</v>
      </c>
      <c r="C98" s="34">
        <f>IF(ISBLANK(TABELA1!C64),"-",TABELA1!C64)</f>
        <v>572</v>
      </c>
      <c r="D98" s="34">
        <f>IF(ISBLANK(TABELA1!D64),"-",TABELA1!D64)</f>
        <v>1298</v>
      </c>
      <c r="E98" s="34">
        <f>IF(ISBLANK(TABELA1!E64),"-",TABELA1!E64)</f>
        <v>-726</v>
      </c>
      <c r="F98" s="34">
        <f>IF(ISBLANK(TABELA1!F64),"-",TABELA1!F64)</f>
        <v>3</v>
      </c>
      <c r="G98" s="35">
        <f>IF(ISBLANK(TABELA2!B65),"-",TABELA2!B65)</f>
        <v>8.1999999999999993</v>
      </c>
      <c r="H98" s="35">
        <f>IF(ISBLANK(TABELA3!B65),"-",TABELA3!B65)</f>
        <v>18.600000000000001</v>
      </c>
      <c r="I98" s="35">
        <f>IF(ISBLANK(TABELA4!B65),"-",TABELA4!B65)</f>
        <v>-10.4</v>
      </c>
      <c r="J98" s="35">
        <f>IF(ISBLANK(TABELA5!B65),"-",TABELA5!B65)</f>
        <v>5.2</v>
      </c>
      <c r="K98" s="77"/>
      <c r="L98" s="23"/>
      <c r="M98" s="23"/>
      <c r="N98" s="23"/>
    </row>
    <row r="99" spans="1:14" ht="24.95" customHeight="1" x14ac:dyDescent="0.2">
      <c r="A99" s="36">
        <v>2022</v>
      </c>
      <c r="B99" s="37">
        <f>IF(ISBLANK(TABELA1!B65),"-",TABELA1!B65)</f>
        <v>67054</v>
      </c>
      <c r="C99" s="37">
        <f>IF(ISBLANK(TABELA1!C65),"-",TABELA1!C65)</f>
        <v>589</v>
      </c>
      <c r="D99" s="37">
        <f>IF(ISBLANK(TABELA1!D65),"-",TABELA1!D65)</f>
        <v>993</v>
      </c>
      <c r="E99" s="37">
        <f>IF(ISBLANK(TABELA1!E65),"-",TABELA1!E65)</f>
        <v>-404</v>
      </c>
      <c r="F99" s="37">
        <f>IF(ISBLANK(TABELA1!F65),"-",TABELA1!F65)</f>
        <v>1</v>
      </c>
      <c r="G99" s="38">
        <f>IF(ISBLANK(TABELA2!B66),"-",TABELA2!B66)</f>
        <v>8.8000000000000007</v>
      </c>
      <c r="H99" s="38">
        <f>IF(ISBLANK(TABELA3!B66),"-",TABELA3!B66)</f>
        <v>14.8</v>
      </c>
      <c r="I99" s="38">
        <f>IF(ISBLANK(TABELA4!B66),"-",TABELA4!B66)</f>
        <v>-6</v>
      </c>
      <c r="J99" s="38">
        <f>IF(ISBLANK(TABELA5!B66),"-",TABELA5!B66)</f>
        <v>1.7</v>
      </c>
      <c r="K99" s="77"/>
      <c r="L99" s="23"/>
      <c r="M99" s="23"/>
      <c r="N99" s="23"/>
    </row>
    <row r="100" spans="1:14" ht="24.95" customHeight="1" x14ac:dyDescent="0.2">
      <c r="A100" s="91" t="s">
        <v>738</v>
      </c>
      <c r="B100" s="91"/>
      <c r="C100" s="91"/>
      <c r="D100" s="91"/>
      <c r="E100" s="23"/>
      <c r="F100" s="23"/>
      <c r="G100" s="23"/>
      <c r="H100" s="23"/>
      <c r="I100" s="23"/>
      <c r="J100" s="23"/>
      <c r="K100" s="23"/>
      <c r="L100" s="23"/>
      <c r="M100" s="23"/>
      <c r="N100" s="23"/>
    </row>
    <row r="101" spans="1:14" ht="24.95" customHeight="1" x14ac:dyDescent="0.4">
      <c r="A101" s="40" t="s">
        <v>717</v>
      </c>
      <c r="B101" s="39"/>
      <c r="C101" s="39"/>
      <c r="D101" s="39"/>
      <c r="E101" s="39"/>
      <c r="F101" s="39"/>
      <c r="G101" s="39"/>
      <c r="H101" s="39"/>
      <c r="I101" s="39"/>
      <c r="J101" s="39"/>
      <c r="K101" s="39"/>
      <c r="L101" s="23"/>
      <c r="M101" s="23"/>
      <c r="N101" s="23"/>
    </row>
    <row r="102" spans="1:14" ht="24.95" customHeight="1" x14ac:dyDescent="0.3">
      <c r="A102" s="39"/>
      <c r="B102" s="39"/>
      <c r="C102" s="39"/>
      <c r="D102" s="39"/>
      <c r="E102" s="39"/>
      <c r="F102" s="39"/>
      <c r="G102" s="39"/>
      <c r="H102" s="39"/>
      <c r="I102" s="39"/>
      <c r="J102" s="39"/>
      <c r="K102" s="39"/>
      <c r="L102" s="23"/>
      <c r="M102" s="23"/>
      <c r="N102" s="23"/>
    </row>
    <row r="103" spans="1:14" ht="123" customHeight="1" x14ac:dyDescent="0.2">
      <c r="A103" s="81" t="s">
        <v>828</v>
      </c>
      <c r="B103" s="81"/>
      <c r="C103" s="81"/>
      <c r="D103" s="81"/>
      <c r="E103" s="81"/>
      <c r="F103" s="81"/>
      <c r="G103" s="81"/>
      <c r="H103" s="81"/>
      <c r="I103" s="81"/>
      <c r="J103" s="81"/>
      <c r="K103" s="81"/>
      <c r="L103" s="23"/>
      <c r="M103" s="23"/>
      <c r="N103" s="23"/>
    </row>
    <row r="104" spans="1:14" ht="81" customHeight="1" x14ac:dyDescent="0.2">
      <c r="A104" s="81" t="s">
        <v>718</v>
      </c>
      <c r="B104" s="81"/>
      <c r="C104" s="81"/>
      <c r="D104" s="81"/>
      <c r="E104" s="81"/>
      <c r="F104" s="81"/>
      <c r="G104" s="81"/>
      <c r="H104" s="81"/>
      <c r="I104" s="81"/>
      <c r="J104" s="81"/>
      <c r="K104" s="81"/>
      <c r="L104" s="23"/>
      <c r="M104" s="23"/>
      <c r="N104" s="23"/>
    </row>
    <row r="105" spans="1:14" ht="80.25" customHeight="1" x14ac:dyDescent="0.2">
      <c r="A105" s="81" t="s">
        <v>719</v>
      </c>
      <c r="B105" s="90"/>
      <c r="C105" s="90"/>
      <c r="D105" s="90"/>
      <c r="E105" s="90"/>
      <c r="F105" s="90"/>
      <c r="G105" s="90"/>
      <c r="H105" s="90"/>
      <c r="I105" s="90"/>
      <c r="J105" s="90"/>
      <c r="K105" s="90"/>
      <c r="L105" s="23"/>
      <c r="M105" s="23"/>
      <c r="N105" s="23"/>
    </row>
    <row r="106" spans="1:14" ht="60" customHeight="1" x14ac:dyDescent="0.2">
      <c r="A106" s="81" t="s">
        <v>720</v>
      </c>
      <c r="B106" s="81"/>
      <c r="C106" s="81"/>
      <c r="D106" s="81"/>
      <c r="E106" s="81"/>
      <c r="F106" s="81"/>
      <c r="G106" s="81"/>
      <c r="H106" s="81"/>
      <c r="I106" s="81"/>
      <c r="J106" s="81"/>
      <c r="K106" s="81"/>
      <c r="L106" s="23"/>
      <c r="M106" s="23"/>
      <c r="N106" s="23"/>
    </row>
    <row r="107" spans="1:14" ht="80.25" customHeight="1" x14ac:dyDescent="0.2">
      <c r="A107" s="81" t="s">
        <v>721</v>
      </c>
      <c r="B107" s="81"/>
      <c r="C107" s="81"/>
      <c r="D107" s="81"/>
      <c r="E107" s="81"/>
      <c r="F107" s="81"/>
      <c r="G107" s="81"/>
      <c r="H107" s="81"/>
      <c r="I107" s="81"/>
      <c r="J107" s="81"/>
      <c r="K107" s="81"/>
      <c r="L107" s="23"/>
      <c r="M107" s="23"/>
      <c r="N107" s="23"/>
    </row>
    <row r="108" spans="1:14" ht="81" customHeight="1" x14ac:dyDescent="0.2">
      <c r="A108" s="82" t="s">
        <v>739</v>
      </c>
      <c r="B108" s="81"/>
      <c r="C108" s="81"/>
      <c r="D108" s="81"/>
      <c r="E108" s="81"/>
      <c r="F108" s="81"/>
      <c r="G108" s="81"/>
      <c r="H108" s="81"/>
      <c r="I108" s="81"/>
      <c r="J108" s="81"/>
      <c r="K108" s="81"/>
      <c r="L108" s="23"/>
      <c r="M108" s="23"/>
      <c r="N108" s="23"/>
    </row>
    <row r="109" spans="1:14" ht="80.25" customHeight="1" x14ac:dyDescent="0.2">
      <c r="A109" s="81" t="s">
        <v>740</v>
      </c>
      <c r="B109" s="81"/>
      <c r="C109" s="81"/>
      <c r="D109" s="81"/>
      <c r="E109" s="81"/>
      <c r="F109" s="81"/>
      <c r="G109" s="81"/>
      <c r="H109" s="81"/>
      <c r="I109" s="81"/>
      <c r="J109" s="81"/>
      <c r="K109" s="81"/>
      <c r="L109" s="23"/>
      <c r="M109" s="23"/>
      <c r="N109" s="23"/>
    </row>
    <row r="110" spans="1:14" ht="95.25" customHeight="1" x14ac:dyDescent="0.2">
      <c r="A110" s="81" t="s">
        <v>741</v>
      </c>
      <c r="B110" s="81"/>
      <c r="C110" s="81"/>
      <c r="D110" s="81"/>
      <c r="E110" s="81"/>
      <c r="F110" s="81"/>
      <c r="G110" s="81"/>
      <c r="H110" s="81"/>
      <c r="I110" s="81"/>
      <c r="J110" s="81"/>
      <c r="K110" s="81"/>
      <c r="L110" s="23"/>
      <c r="M110" s="23"/>
      <c r="N110" s="23"/>
    </row>
    <row r="111" spans="1:14" ht="108" customHeight="1" x14ac:dyDescent="0.2">
      <c r="A111" s="81" t="s">
        <v>722</v>
      </c>
      <c r="B111" s="81"/>
      <c r="C111" s="81"/>
      <c r="D111" s="81"/>
      <c r="E111" s="81"/>
      <c r="F111" s="81"/>
      <c r="G111" s="81"/>
      <c r="H111" s="81"/>
      <c r="I111" s="81"/>
      <c r="J111" s="81"/>
      <c r="K111" s="81"/>
      <c r="L111" s="23"/>
      <c r="M111" s="23"/>
      <c r="N111" s="23"/>
    </row>
    <row r="112" spans="1:14" ht="24.95" customHeight="1" x14ac:dyDescent="0.2">
      <c r="A112" s="23"/>
      <c r="B112" s="23"/>
      <c r="C112" s="24"/>
      <c r="D112" s="24"/>
      <c r="E112" s="23"/>
      <c r="F112" s="23"/>
      <c r="G112" s="23"/>
      <c r="H112" s="23"/>
      <c r="I112" s="23"/>
      <c r="J112" s="23"/>
      <c r="K112" s="23"/>
      <c r="L112" s="23"/>
      <c r="M112" s="23"/>
      <c r="N112" s="23"/>
    </row>
    <row r="113" spans="1:14" ht="24.95" customHeight="1" x14ac:dyDescent="0.2">
      <c r="A113" s="23"/>
      <c r="B113" s="23"/>
      <c r="C113" s="24"/>
      <c r="D113" s="24"/>
      <c r="E113" s="23"/>
      <c r="F113" s="23"/>
      <c r="G113" s="23"/>
      <c r="H113" s="23"/>
      <c r="I113" s="23"/>
      <c r="J113" s="23"/>
      <c r="K113" s="23"/>
      <c r="L113" s="23"/>
      <c r="M113" s="23"/>
      <c r="N113" s="23"/>
    </row>
    <row r="114" spans="1:14" ht="24.95" customHeight="1" x14ac:dyDescent="0.2">
      <c r="A114" s="23"/>
      <c r="B114" s="23"/>
      <c r="C114" s="24"/>
      <c r="D114" s="24"/>
      <c r="E114" s="23"/>
      <c r="F114" s="23"/>
      <c r="G114" s="23"/>
      <c r="H114" s="23"/>
      <c r="I114" s="23"/>
      <c r="J114" s="23"/>
      <c r="K114" s="23"/>
      <c r="L114" s="23"/>
      <c r="M114" s="23"/>
      <c r="N114" s="23"/>
    </row>
    <row r="115" spans="1:14" ht="24.95" customHeight="1" x14ac:dyDescent="0.2">
      <c r="A115" s="23"/>
      <c r="B115" s="23"/>
      <c r="C115" s="24"/>
      <c r="D115" s="24"/>
      <c r="E115" s="23"/>
      <c r="F115" s="23"/>
      <c r="G115" s="23"/>
      <c r="H115" s="23"/>
      <c r="I115" s="23"/>
      <c r="J115" s="23"/>
      <c r="K115" s="23"/>
      <c r="L115" s="23"/>
      <c r="M115" s="23"/>
      <c r="N115" s="23"/>
    </row>
    <row r="116" spans="1:14" ht="24.95" customHeight="1" x14ac:dyDescent="0.4">
      <c r="A116" s="23"/>
      <c r="B116" s="80" t="s">
        <v>754</v>
      </c>
      <c r="C116" s="80"/>
      <c r="D116" s="80"/>
      <c r="E116" s="80"/>
      <c r="F116" s="80"/>
      <c r="G116" s="80"/>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4">
      <c r="A118" s="23"/>
      <c r="B118" s="74"/>
      <c r="C118" s="74"/>
      <c r="D118" s="74"/>
      <c r="E118" s="74"/>
      <c r="F118" s="74"/>
      <c r="G118" s="74"/>
      <c r="H118" s="23"/>
      <c r="I118" s="23"/>
      <c r="J118" s="23"/>
      <c r="K118" s="23"/>
      <c r="L118" s="23"/>
      <c r="M118" s="23"/>
      <c r="N118" s="23"/>
    </row>
    <row r="119" spans="1:14" ht="24.95" customHeight="1" x14ac:dyDescent="0.4">
      <c r="A119" s="23"/>
      <c r="B119" s="74"/>
      <c r="C119" s="21" t="s">
        <v>755</v>
      </c>
      <c r="D119" s="74"/>
      <c r="E119" s="74"/>
      <c r="F119" s="74"/>
      <c r="G119" s="74"/>
      <c r="H119" s="23"/>
      <c r="I119" s="23"/>
      <c r="J119" s="23"/>
      <c r="K119" s="23"/>
      <c r="L119" s="23"/>
      <c r="M119" s="23"/>
      <c r="N119" s="23"/>
    </row>
    <row r="120" spans="1:14" ht="24.95" customHeight="1" x14ac:dyDescent="0.4">
      <c r="A120" s="23"/>
      <c r="B120" s="74"/>
      <c r="C120" s="73" t="s">
        <v>756</v>
      </c>
      <c r="D120" s="74"/>
      <c r="E120" s="74"/>
      <c r="F120" s="74"/>
      <c r="G120" s="74"/>
      <c r="H120" s="23"/>
      <c r="I120" s="23"/>
      <c r="J120" s="23"/>
      <c r="K120" s="23"/>
      <c r="L120" s="23"/>
      <c r="M120" s="23"/>
      <c r="N120" s="23"/>
    </row>
    <row r="121" spans="1:14" ht="24.95" customHeight="1" x14ac:dyDescent="0.4">
      <c r="A121" s="23"/>
      <c r="B121" s="74"/>
      <c r="C121" s="74"/>
      <c r="D121" s="74"/>
      <c r="E121" s="74"/>
      <c r="F121" s="74"/>
      <c r="G121" s="74"/>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3">
      <c r="A123" s="23"/>
      <c r="B123" s="23"/>
      <c r="C123" s="46" t="s">
        <v>757</v>
      </c>
      <c r="E123" s="23"/>
      <c r="F123" s="23"/>
      <c r="G123" s="23"/>
      <c r="H123" s="23"/>
      <c r="I123" s="23"/>
      <c r="J123" s="23"/>
      <c r="K123" s="23"/>
      <c r="L123" s="23"/>
      <c r="M123" s="23"/>
      <c r="N123" s="23"/>
    </row>
    <row r="124" spans="1:14" ht="24.95" customHeight="1" x14ac:dyDescent="0.3">
      <c r="A124" s="23"/>
      <c r="B124" s="23"/>
      <c r="C124" s="71" t="s">
        <v>737</v>
      </c>
      <c r="E124" s="23"/>
      <c r="F124" s="23"/>
      <c r="G124" s="23"/>
      <c r="H124" s="23"/>
      <c r="I124" s="23"/>
      <c r="J124" s="23"/>
      <c r="K124" s="23"/>
      <c r="L124" s="23"/>
      <c r="M124" s="23"/>
      <c r="N124" s="23"/>
    </row>
    <row r="125" spans="1:14" ht="24.95" customHeight="1" x14ac:dyDescent="0.2">
      <c r="A125" s="23"/>
      <c r="B125" s="23"/>
      <c r="C125" s="24"/>
      <c r="D125" s="45"/>
      <c r="E125" s="23"/>
      <c r="F125" s="23"/>
      <c r="G125" s="23"/>
      <c r="H125" s="23"/>
      <c r="I125" s="23"/>
      <c r="J125" s="23"/>
      <c r="K125" s="23"/>
      <c r="L125" s="23"/>
      <c r="M125" s="23"/>
      <c r="N125" s="23"/>
    </row>
    <row r="126" spans="1:14" ht="24.95" customHeight="1" x14ac:dyDescent="0.2">
      <c r="A126" s="23"/>
      <c r="B126" s="23"/>
      <c r="C126" s="24"/>
      <c r="E126" s="23"/>
      <c r="F126" s="23"/>
      <c r="G126" s="23"/>
      <c r="H126" s="23"/>
      <c r="I126" s="23"/>
      <c r="J126" s="23"/>
      <c r="K126" s="23"/>
      <c r="L126" s="23"/>
      <c r="M126" s="23"/>
      <c r="N126" s="23"/>
    </row>
    <row r="127" spans="1:14" ht="24.95" customHeight="1" x14ac:dyDescent="0.3">
      <c r="A127" s="23"/>
      <c r="B127" s="23"/>
      <c r="C127" s="46" t="s">
        <v>758</v>
      </c>
      <c r="E127" s="23"/>
      <c r="F127" s="23"/>
      <c r="G127" s="23"/>
      <c r="H127" s="23"/>
      <c r="I127" s="23"/>
      <c r="J127" s="23"/>
      <c r="K127" s="23"/>
      <c r="L127" s="23"/>
      <c r="M127" s="23"/>
      <c r="N127" s="23"/>
    </row>
    <row r="128" spans="1:14" ht="24.95" customHeight="1" x14ac:dyDescent="0.3">
      <c r="A128" s="23"/>
      <c r="B128" s="23"/>
      <c r="C128" s="71" t="s">
        <v>736</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3">
      <c r="A131" s="23"/>
      <c r="B131" s="23"/>
      <c r="C131" s="47" t="s">
        <v>735</v>
      </c>
      <c r="D131" s="24"/>
      <c r="E131" s="23"/>
      <c r="F131" s="23"/>
      <c r="G131" s="23"/>
      <c r="H131" s="23"/>
      <c r="I131" s="23"/>
      <c r="J131" s="23"/>
      <c r="K131" s="23"/>
      <c r="L131" s="23"/>
      <c r="M131" s="23"/>
      <c r="N131" s="23"/>
    </row>
    <row r="132" spans="1:14" ht="24.95" customHeight="1" x14ac:dyDescent="0.3">
      <c r="A132" s="23"/>
      <c r="B132" s="23"/>
      <c r="C132" s="71" t="s">
        <v>699</v>
      </c>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row r="148" spans="1:14" ht="24.95" customHeight="1" x14ac:dyDescent="0.2"/>
    <row r="149" spans="1:14" ht="24.95" customHeight="1" x14ac:dyDescent="0.2"/>
    <row r="150" spans="1:14" ht="24.95" customHeight="1" x14ac:dyDescent="0.2"/>
    <row r="151" spans="1:14" ht="24.95" customHeight="1" x14ac:dyDescent="0.2"/>
    <row r="152" spans="1:14" ht="24.95" customHeight="1" x14ac:dyDescent="0.2"/>
    <row r="153" spans="1:14" ht="24.95" customHeight="1" x14ac:dyDescent="0.2"/>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1">
    <mergeCell ref="A106:K106"/>
    <mergeCell ref="A105:K105"/>
    <mergeCell ref="A100:D100"/>
    <mergeCell ref="A103:K103"/>
    <mergeCell ref="A104:K104"/>
    <mergeCell ref="B116:G116"/>
    <mergeCell ref="A107:K107"/>
    <mergeCell ref="A108:K108"/>
    <mergeCell ref="A3:K6"/>
    <mergeCell ref="A8:K8"/>
    <mergeCell ref="A83:A84"/>
    <mergeCell ref="B83:B84"/>
    <mergeCell ref="C83:C84"/>
    <mergeCell ref="D83:D84"/>
    <mergeCell ref="E83:E84"/>
    <mergeCell ref="F83:F84"/>
    <mergeCell ref="G83:I83"/>
    <mergeCell ref="J83:J84"/>
    <mergeCell ref="A109:K109"/>
    <mergeCell ref="A110:K110"/>
    <mergeCell ref="A111:K111"/>
  </mergeCells>
  <hyperlinks>
    <hyperlink ref="C124" r:id="rId1"/>
    <hyperlink ref="C132" r:id="rId2"/>
    <hyperlink ref="C128" r:id="rId3"/>
    <hyperlink ref="C120"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100"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73977</v>
      </c>
      <c r="C54" s="43">
        <v>796</v>
      </c>
      <c r="D54" s="43">
        <v>846</v>
      </c>
      <c r="E54" s="43">
        <v>-50</v>
      </c>
      <c r="F54" s="43">
        <v>8</v>
      </c>
      <c r="H54" s="11">
        <v>2011</v>
      </c>
      <c r="I54" s="12">
        <f t="shared" si="0"/>
        <v>8</v>
      </c>
    </row>
    <row r="55" spans="1:9" x14ac:dyDescent="0.25">
      <c r="A55" s="20">
        <v>2012</v>
      </c>
      <c r="B55" s="43">
        <v>73789</v>
      </c>
      <c r="C55" s="43">
        <v>789</v>
      </c>
      <c r="D55" s="43">
        <v>833</v>
      </c>
      <c r="E55" s="43">
        <v>-44</v>
      </c>
      <c r="F55" s="43">
        <v>3</v>
      </c>
      <c r="H55" s="20">
        <v>2012</v>
      </c>
      <c r="I55" s="11">
        <f t="shared" si="0"/>
        <v>3</v>
      </c>
    </row>
    <row r="56" spans="1:9" x14ac:dyDescent="0.25">
      <c r="A56" s="20">
        <v>2013</v>
      </c>
      <c r="B56" s="43">
        <v>73512</v>
      </c>
      <c r="C56" s="43">
        <v>722</v>
      </c>
      <c r="D56" s="43">
        <v>826</v>
      </c>
      <c r="E56" s="43">
        <v>-104</v>
      </c>
      <c r="F56" s="43">
        <v>6</v>
      </c>
      <c r="H56" s="20">
        <v>2013</v>
      </c>
      <c r="I56" s="11">
        <f t="shared" si="0"/>
        <v>6</v>
      </c>
    </row>
    <row r="57" spans="1:9" x14ac:dyDescent="0.25">
      <c r="A57" s="20">
        <v>2014</v>
      </c>
      <c r="B57" s="43">
        <v>73200</v>
      </c>
      <c r="C57" s="43">
        <v>730</v>
      </c>
      <c r="D57" s="43">
        <v>825</v>
      </c>
      <c r="E57" s="43">
        <v>-95</v>
      </c>
      <c r="F57" s="43">
        <v>4</v>
      </c>
      <c r="H57" s="20">
        <v>2014</v>
      </c>
      <c r="I57" s="11">
        <f t="shared" si="0"/>
        <v>4</v>
      </c>
    </row>
    <row r="58" spans="1:9" x14ac:dyDescent="0.25">
      <c r="A58" s="20">
        <v>2015</v>
      </c>
      <c r="B58" s="43">
        <v>72856</v>
      </c>
      <c r="C58" s="43">
        <v>639</v>
      </c>
      <c r="D58" s="43">
        <v>863</v>
      </c>
      <c r="E58" s="43">
        <v>-224</v>
      </c>
      <c r="F58" s="43">
        <v>4</v>
      </c>
      <c r="H58" s="20">
        <v>2015</v>
      </c>
      <c r="I58" s="11">
        <f t="shared" si="0"/>
        <v>4</v>
      </c>
    </row>
    <row r="59" spans="1:9" x14ac:dyDescent="0.25">
      <c r="A59" s="20">
        <v>2016</v>
      </c>
      <c r="B59" s="43">
        <v>72443</v>
      </c>
      <c r="C59" s="43">
        <v>654</v>
      </c>
      <c r="D59" s="43">
        <v>810</v>
      </c>
      <c r="E59" s="43">
        <v>-156</v>
      </c>
      <c r="F59" s="43">
        <v>4</v>
      </c>
      <c r="H59" s="20">
        <v>2016</v>
      </c>
      <c r="I59" s="11">
        <f t="shared" si="0"/>
        <v>4</v>
      </c>
    </row>
    <row r="60" spans="1:9" x14ac:dyDescent="0.25">
      <c r="A60" s="20">
        <v>2017</v>
      </c>
      <c r="B60" s="43">
        <v>72020</v>
      </c>
      <c r="C60" s="43">
        <v>703</v>
      </c>
      <c r="D60" s="43">
        <v>906</v>
      </c>
      <c r="E60" s="43">
        <v>-203</v>
      </c>
      <c r="F60" s="43">
        <v>4</v>
      </c>
      <c r="H60" s="20">
        <v>2017</v>
      </c>
      <c r="I60" s="11">
        <f t="shared" si="0"/>
        <v>4</v>
      </c>
    </row>
    <row r="61" spans="1:9" x14ac:dyDescent="0.25">
      <c r="A61" s="20">
        <v>2018</v>
      </c>
      <c r="B61" s="43">
        <v>71551</v>
      </c>
      <c r="C61" s="43">
        <v>650</v>
      </c>
      <c r="D61" s="43">
        <v>886</v>
      </c>
      <c r="E61" s="43">
        <v>-236</v>
      </c>
      <c r="F61" s="43">
        <v>6</v>
      </c>
      <c r="H61" s="20">
        <v>2018</v>
      </c>
      <c r="I61" s="11">
        <f t="shared" si="0"/>
        <v>6</v>
      </c>
    </row>
    <row r="62" spans="1:9" x14ac:dyDescent="0.25">
      <c r="A62" s="20">
        <v>2019</v>
      </c>
      <c r="B62" s="43">
        <v>71050</v>
      </c>
      <c r="C62" s="43">
        <v>687</v>
      </c>
      <c r="D62" s="43">
        <v>870</v>
      </c>
      <c r="E62" s="43">
        <v>-183</v>
      </c>
      <c r="F62" s="43">
        <v>3</v>
      </c>
      <c r="H62" s="20">
        <v>2019</v>
      </c>
      <c r="I62" s="11">
        <f>F62</f>
        <v>3</v>
      </c>
    </row>
    <row r="63" spans="1:9" x14ac:dyDescent="0.25">
      <c r="A63" s="20">
        <v>2020</v>
      </c>
      <c r="B63" s="43">
        <v>70460</v>
      </c>
      <c r="C63" s="43">
        <v>570</v>
      </c>
      <c r="D63" s="43">
        <v>1037</v>
      </c>
      <c r="E63" s="43">
        <v>-467</v>
      </c>
      <c r="F63" s="43">
        <v>4</v>
      </c>
      <c r="H63" s="20">
        <v>2020</v>
      </c>
      <c r="I63" s="11">
        <f>F63</f>
        <v>4</v>
      </c>
    </row>
    <row r="64" spans="1:9" x14ac:dyDescent="0.25">
      <c r="A64" s="20">
        <v>2021</v>
      </c>
      <c r="B64" s="43">
        <v>69654</v>
      </c>
      <c r="C64" s="43">
        <v>572</v>
      </c>
      <c r="D64" s="43">
        <v>1298</v>
      </c>
      <c r="E64" s="43">
        <v>-726</v>
      </c>
      <c r="F64" s="43">
        <v>3</v>
      </c>
      <c r="H64" s="20">
        <v>2021</v>
      </c>
      <c r="I64" s="11">
        <f>F64</f>
        <v>3</v>
      </c>
    </row>
    <row r="65" spans="1:9" x14ac:dyDescent="0.25">
      <c r="A65" s="19">
        <v>2022</v>
      </c>
      <c r="B65" s="78">
        <v>67054</v>
      </c>
      <c r="C65" s="78">
        <v>589</v>
      </c>
      <c r="D65" s="78">
        <v>993</v>
      </c>
      <c r="E65" s="78">
        <v>-404</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Vranje</v>
      </c>
    </row>
    <row r="2" spans="1:3" x14ac:dyDescent="0.25">
      <c r="A2" s="11"/>
      <c r="B2" s="11"/>
      <c r="C2" s="11"/>
    </row>
    <row r="3" spans="1:3" x14ac:dyDescent="0.25">
      <c r="B3" s="92" t="s">
        <v>705</v>
      </c>
      <c r="C3" s="92"/>
    </row>
    <row r="4" spans="1:3" x14ac:dyDescent="0.25">
      <c r="A4" s="13" t="s">
        <v>709</v>
      </c>
      <c r="B4" s="18" t="str">
        <f>" " &amp; A1</f>
        <v xml:space="preserve"> Vranje</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10.8</v>
      </c>
      <c r="C55" s="43">
        <v>9.1</v>
      </c>
    </row>
    <row r="56" spans="1:3" x14ac:dyDescent="0.25">
      <c r="A56" s="20">
        <v>2012</v>
      </c>
      <c r="B56" s="43">
        <v>10.7</v>
      </c>
      <c r="C56" s="43">
        <v>9.3000000000000007</v>
      </c>
    </row>
    <row r="57" spans="1:3" x14ac:dyDescent="0.25">
      <c r="A57" s="20">
        <v>2013</v>
      </c>
      <c r="B57" s="43">
        <v>9.8000000000000007</v>
      </c>
      <c r="C57" s="43">
        <v>9.1</v>
      </c>
    </row>
    <row r="58" spans="1:3" x14ac:dyDescent="0.25">
      <c r="A58" s="20">
        <v>2014</v>
      </c>
      <c r="B58" s="43">
        <v>10</v>
      </c>
      <c r="C58" s="43">
        <v>9.3000000000000007</v>
      </c>
    </row>
    <row r="59" spans="1:3" x14ac:dyDescent="0.25">
      <c r="A59" s="20">
        <v>2015</v>
      </c>
      <c r="B59" s="43">
        <v>8.8000000000000007</v>
      </c>
      <c r="C59" s="43">
        <v>9.3000000000000007</v>
      </c>
    </row>
    <row r="60" spans="1:3" x14ac:dyDescent="0.25">
      <c r="A60" s="20">
        <v>2016</v>
      </c>
      <c r="B60" s="43">
        <v>9</v>
      </c>
      <c r="C60" s="43">
        <v>9.1999999999999993</v>
      </c>
    </row>
    <row r="61" spans="1:3" x14ac:dyDescent="0.25">
      <c r="A61" s="20">
        <v>2017</v>
      </c>
      <c r="B61" s="43">
        <v>9.8000000000000007</v>
      </c>
      <c r="C61" s="43">
        <v>9.1999999999999993</v>
      </c>
    </row>
    <row r="62" spans="1:3" x14ac:dyDescent="0.25">
      <c r="A62" s="20">
        <v>2018</v>
      </c>
      <c r="B62" s="43">
        <v>9.1</v>
      </c>
      <c r="C62" s="43">
        <v>9.1999999999999993</v>
      </c>
    </row>
    <row r="63" spans="1:3" x14ac:dyDescent="0.25">
      <c r="A63" s="20">
        <v>2019</v>
      </c>
      <c r="B63" s="43">
        <v>9.6999999999999993</v>
      </c>
      <c r="C63" s="43">
        <v>9.3000000000000007</v>
      </c>
    </row>
    <row r="64" spans="1:3" x14ac:dyDescent="0.25">
      <c r="A64" s="20">
        <v>2020</v>
      </c>
      <c r="B64" s="43">
        <v>8.1</v>
      </c>
      <c r="C64" s="43">
        <v>8.9</v>
      </c>
    </row>
    <row r="65" spans="1:3" x14ac:dyDescent="0.25">
      <c r="A65" s="20">
        <v>2021</v>
      </c>
      <c r="B65" s="43">
        <v>8.1999999999999993</v>
      </c>
      <c r="C65" s="43">
        <v>9.1</v>
      </c>
    </row>
    <row r="66" spans="1:3" x14ac:dyDescent="0.25">
      <c r="A66" s="19">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Vranje</v>
      </c>
    </row>
    <row r="2" spans="1:3" x14ac:dyDescent="0.25">
      <c r="A2" s="11"/>
      <c r="B2" s="11"/>
      <c r="C2" s="11"/>
    </row>
    <row r="3" spans="1:3" x14ac:dyDescent="0.25">
      <c r="B3" s="92" t="s">
        <v>706</v>
      </c>
      <c r="C3" s="92"/>
    </row>
    <row r="4" spans="1:3" x14ac:dyDescent="0.25">
      <c r="A4" s="13" t="s">
        <v>709</v>
      </c>
      <c r="B4" s="18" t="str">
        <f>" " &amp; A1</f>
        <v xml:space="preserve"> Vranje</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11.4</v>
      </c>
      <c r="C55" s="43">
        <v>14.2</v>
      </c>
    </row>
    <row r="56" spans="1:3" x14ac:dyDescent="0.25">
      <c r="A56" s="20">
        <v>2012</v>
      </c>
      <c r="B56" s="43">
        <v>11.3</v>
      </c>
      <c r="C56" s="43">
        <v>14.2</v>
      </c>
    </row>
    <row r="57" spans="1:3" x14ac:dyDescent="0.25">
      <c r="A57" s="20">
        <v>2013</v>
      </c>
      <c r="B57" s="43">
        <v>11.2</v>
      </c>
      <c r="C57" s="43">
        <v>14</v>
      </c>
    </row>
    <row r="58" spans="1:3" x14ac:dyDescent="0.25">
      <c r="A58" s="20">
        <v>2014</v>
      </c>
      <c r="B58" s="43">
        <v>11.3</v>
      </c>
      <c r="C58" s="43">
        <v>14.2</v>
      </c>
    </row>
    <row r="59" spans="1:3" x14ac:dyDescent="0.25">
      <c r="A59" s="20">
        <v>2015</v>
      </c>
      <c r="B59" s="43">
        <v>11.8</v>
      </c>
      <c r="C59" s="43">
        <v>14.6</v>
      </c>
    </row>
    <row r="60" spans="1:3" x14ac:dyDescent="0.25">
      <c r="A60" s="20">
        <v>2016</v>
      </c>
      <c r="B60" s="43">
        <v>11.2</v>
      </c>
      <c r="C60" s="43">
        <v>14.3</v>
      </c>
    </row>
    <row r="61" spans="1:3" x14ac:dyDescent="0.25">
      <c r="A61" s="20">
        <v>2017</v>
      </c>
      <c r="B61" s="43">
        <v>12.6</v>
      </c>
      <c r="C61" s="43">
        <v>14.8</v>
      </c>
    </row>
    <row r="62" spans="1:3" x14ac:dyDescent="0.25">
      <c r="A62" s="20">
        <v>2018</v>
      </c>
      <c r="B62" s="43">
        <v>12.4</v>
      </c>
      <c r="C62" s="43">
        <v>14.6</v>
      </c>
    </row>
    <row r="63" spans="1:3" x14ac:dyDescent="0.25">
      <c r="A63" s="20">
        <v>2019</v>
      </c>
      <c r="B63" s="43">
        <v>12.2</v>
      </c>
      <c r="C63" s="43">
        <v>14.6</v>
      </c>
    </row>
    <row r="64" spans="1:3" x14ac:dyDescent="0.25">
      <c r="A64" s="20">
        <v>2020</v>
      </c>
      <c r="B64" s="43">
        <v>14.7</v>
      </c>
      <c r="C64" s="43">
        <v>16.899999999999999</v>
      </c>
    </row>
    <row r="65" spans="1:3" x14ac:dyDescent="0.25">
      <c r="A65" s="20">
        <v>2021</v>
      </c>
      <c r="B65" s="43">
        <v>18.600000000000001</v>
      </c>
      <c r="C65" s="43">
        <v>20</v>
      </c>
    </row>
    <row r="66" spans="1:3" x14ac:dyDescent="0.25">
      <c r="A66" s="19">
        <v>2022</v>
      </c>
      <c r="B66" s="78">
        <v>14.8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Vranje</v>
      </c>
    </row>
    <row r="2" spans="1:3" x14ac:dyDescent="0.25">
      <c r="A2" s="11"/>
      <c r="B2" s="11"/>
      <c r="C2" s="11"/>
    </row>
    <row r="3" spans="1:3" x14ac:dyDescent="0.25">
      <c r="B3" s="92" t="s">
        <v>707</v>
      </c>
      <c r="C3" s="92"/>
    </row>
    <row r="4" spans="1:3" x14ac:dyDescent="0.25">
      <c r="A4" s="13" t="s">
        <v>709</v>
      </c>
      <c r="B4" s="18" t="str">
        <f>" " &amp; A1</f>
        <v xml:space="preserve"> Vranje</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-0.7</v>
      </c>
      <c r="C55" s="43">
        <v>-5.2</v>
      </c>
    </row>
    <row r="56" spans="1:3" x14ac:dyDescent="0.25">
      <c r="A56" s="20">
        <v>2012</v>
      </c>
      <c r="B56" s="43">
        <v>-0.6</v>
      </c>
      <c r="C56" s="43">
        <v>-4.9000000000000004</v>
      </c>
    </row>
    <row r="57" spans="1:3" x14ac:dyDescent="0.25">
      <c r="A57" s="20">
        <v>2013</v>
      </c>
      <c r="B57" s="43">
        <v>-1.4</v>
      </c>
      <c r="C57" s="43">
        <v>-4.8</v>
      </c>
    </row>
    <row r="58" spans="1:3" x14ac:dyDescent="0.25">
      <c r="A58" s="20">
        <v>2014</v>
      </c>
      <c r="B58" s="43">
        <v>-1.3</v>
      </c>
      <c r="C58" s="43">
        <v>-4.9000000000000004</v>
      </c>
    </row>
    <row r="59" spans="1:3" x14ac:dyDescent="0.25">
      <c r="A59" s="20">
        <v>2015</v>
      </c>
      <c r="B59" s="43">
        <v>-3</v>
      </c>
      <c r="C59" s="43">
        <v>-5.3</v>
      </c>
    </row>
    <row r="60" spans="1:3" x14ac:dyDescent="0.25">
      <c r="A60" s="20">
        <v>2016</v>
      </c>
      <c r="B60" s="43">
        <v>-2.2000000000000002</v>
      </c>
      <c r="C60" s="43">
        <v>-5.0999999999999996</v>
      </c>
    </row>
    <row r="61" spans="1:3" x14ac:dyDescent="0.25">
      <c r="A61" s="20">
        <v>2017</v>
      </c>
      <c r="B61" s="43">
        <v>-2.8</v>
      </c>
      <c r="C61" s="43">
        <v>-5.5</v>
      </c>
    </row>
    <row r="62" spans="1:3" x14ac:dyDescent="0.25">
      <c r="A62" s="20">
        <v>2018</v>
      </c>
      <c r="B62" s="43">
        <v>-3.3</v>
      </c>
      <c r="C62" s="43">
        <v>-5.4</v>
      </c>
    </row>
    <row r="63" spans="1:3" x14ac:dyDescent="0.25">
      <c r="A63" s="20">
        <v>2019</v>
      </c>
      <c r="B63" s="43">
        <v>-2.5</v>
      </c>
      <c r="C63" s="43">
        <v>-5.3</v>
      </c>
    </row>
    <row r="64" spans="1:3" x14ac:dyDescent="0.25">
      <c r="A64" s="20">
        <v>2020</v>
      </c>
      <c r="B64" s="43">
        <v>-6.6</v>
      </c>
      <c r="C64" s="43">
        <v>-8</v>
      </c>
    </row>
    <row r="65" spans="1:3" x14ac:dyDescent="0.25">
      <c r="A65" s="20">
        <v>2021</v>
      </c>
      <c r="B65" s="43">
        <v>-10.4</v>
      </c>
      <c r="C65" s="43">
        <v>-10.9</v>
      </c>
    </row>
    <row r="66" spans="1:3" x14ac:dyDescent="0.25">
      <c r="A66" s="19">
        <v>2022</v>
      </c>
      <c r="B66" s="78">
        <v>-6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Vranje</v>
      </c>
    </row>
    <row r="2" spans="1:3" x14ac:dyDescent="0.25">
      <c r="A2" s="11"/>
      <c r="B2" s="11"/>
      <c r="C2" s="11"/>
    </row>
    <row r="3" spans="1:3" x14ac:dyDescent="0.25">
      <c r="B3" s="92" t="s">
        <v>708</v>
      </c>
      <c r="C3" s="92"/>
    </row>
    <row r="4" spans="1:3" x14ac:dyDescent="0.25">
      <c r="A4" s="13" t="s">
        <v>709</v>
      </c>
      <c r="B4" s="18" t="str">
        <f>" " &amp; A1</f>
        <v xml:space="preserve"> Vranje</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10.1</v>
      </c>
      <c r="C55" s="43">
        <v>6.3</v>
      </c>
    </row>
    <row r="56" spans="1:3" x14ac:dyDescent="0.25">
      <c r="A56" s="20">
        <v>2012</v>
      </c>
      <c r="B56" s="43">
        <v>3.8</v>
      </c>
      <c r="C56" s="43">
        <v>6.2</v>
      </c>
    </row>
    <row r="57" spans="1:3" x14ac:dyDescent="0.25">
      <c r="A57" s="20">
        <v>2013</v>
      </c>
      <c r="B57" s="43">
        <v>8.3000000000000007</v>
      </c>
      <c r="C57" s="43">
        <v>6.3</v>
      </c>
    </row>
    <row r="58" spans="1:3" x14ac:dyDescent="0.25">
      <c r="A58" s="20">
        <v>2014</v>
      </c>
      <c r="B58" s="43">
        <v>5.5</v>
      </c>
      <c r="C58" s="43">
        <v>5.7</v>
      </c>
    </row>
    <row r="59" spans="1:3" x14ac:dyDescent="0.25">
      <c r="A59" s="20">
        <v>2015</v>
      </c>
      <c r="B59" s="43">
        <v>6.3</v>
      </c>
      <c r="C59" s="43">
        <v>5.3</v>
      </c>
    </row>
    <row r="60" spans="1:3" x14ac:dyDescent="0.25">
      <c r="A60" s="20">
        <v>2016</v>
      </c>
      <c r="B60" s="72">
        <v>6.1</v>
      </c>
      <c r="C60" s="72">
        <v>5.4</v>
      </c>
    </row>
    <row r="61" spans="1:3" x14ac:dyDescent="0.25">
      <c r="A61" s="20">
        <v>2017</v>
      </c>
      <c r="B61" s="43">
        <v>5.7</v>
      </c>
      <c r="C61" s="43">
        <v>4.7</v>
      </c>
    </row>
    <row r="62" spans="1:3" x14ac:dyDescent="0.25">
      <c r="A62" s="20">
        <v>2018</v>
      </c>
      <c r="B62" s="43">
        <v>9.1999999999999993</v>
      </c>
      <c r="C62" s="43">
        <v>4.9000000000000004</v>
      </c>
    </row>
    <row r="63" spans="1:3" x14ac:dyDescent="0.25">
      <c r="A63" s="20">
        <v>2019</v>
      </c>
      <c r="B63" s="43">
        <v>4.4000000000000004</v>
      </c>
      <c r="C63" s="43">
        <v>4.8</v>
      </c>
    </row>
    <row r="64" spans="1:3" x14ac:dyDescent="0.25">
      <c r="A64" s="20">
        <v>2020</v>
      </c>
      <c r="B64" s="43">
        <v>7</v>
      </c>
      <c r="C64" s="43">
        <v>5</v>
      </c>
    </row>
    <row r="65" spans="1:3" x14ac:dyDescent="0.25">
      <c r="A65" s="20">
        <v>2021</v>
      </c>
      <c r="B65" s="43">
        <v>5.2</v>
      </c>
      <c r="C65" s="43">
        <v>4.7</v>
      </c>
    </row>
    <row r="66" spans="1:3" x14ac:dyDescent="0.25">
      <c r="A66" s="19">
        <v>2022</v>
      </c>
      <c r="B66" s="78">
        <v>1.7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2023-07-07T20:00:45Z</cp:lastPrinted>
  <dcterms:created xsi:type="dcterms:W3CDTF">2007-11-09T11:28:08Z</dcterms:created>
  <dcterms:modified xsi:type="dcterms:W3CDTF">2023-07-07T20:01:35Z</dcterms:modified>
  <cp:category>DevInfo</cp:category>
</cp:coreProperties>
</file>