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<sst xmlns="http://schemas.openxmlformats.org/spreadsheetml/2006/main" count="1552" uniqueCount="722">
  <si>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</si>
  <si>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</si>
  <si>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</si>
  <si>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</si>
  <si>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</si>
  <si>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</si>
  <si>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</si>
  <si>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</si>
  <si>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</si>
  <si>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</si>
  <si>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</si>
  <si>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</si>
  <si>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</si>
  <si>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</si>
  <si>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</si>
  <si>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</si>
  <si>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</si>
  <si>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</si>
  <si>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</si>
  <si>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</si>
  <si>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</si>
  <si>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</si>
  <si>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</si>
  <si>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</si>
  <si>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</si>
  <si>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</si>
  <si>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</si>
  <si>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</si>
  <si>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</si>
  <si>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</si>
  <si>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</si>
  <si>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</si>
  <si>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</si>
  <si>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</si>
  <si>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</si>
  <si>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</si>
  <si>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</si>
  <si>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</si>
  <si>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</si>
  <si>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</si>
  <si>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</si>
  <si>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</si>
  <si>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</si>
  <si>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</si>
  <si>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</si>
  <si>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</si>
  <si>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</si>
  <si>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</si>
  <si>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</si>
  <si>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</si>
  <si>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</si>
  <si>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</si>
  <si>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</si>
  <si>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</si>
  <si>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</si>
  <si>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</si>
  <si>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</si>
  <si>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</si>
  <si>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</si>
  <si>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</si>
  <si>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</si>
  <si>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</si>
  <si>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</si>
  <si>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</si>
  <si>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</si>
  <si>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</si>
  <si>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</si>
  <si>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</si>
  <si>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</si>
  <si>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</si>
  <si>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</si>
  <si>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</si>
  <si>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</si>
  <si>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</si>
  <si>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</si>
  <si>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</si>
  <si>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</si>
  <si>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</si>
  <si>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</si>
  <si>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</si>
  <si>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</si>
  <si>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</si>
  <si>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</si>
  <si>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</si>
  <si>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</si>
  <si>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</si>
  <si>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</si>
  <si>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</si>
  <si>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</si>
  <si>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</si>
  <si>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</si>
  <si>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</si>
  <si>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</si>
  <si>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</si>
  <si>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</si>
  <si>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</si>
  <si>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</si>
  <si>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</si>
  <si>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</si>
  <si>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</si>
  <si>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</si>
  <si>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</si>
  <si>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</si>
  <si>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</si>
  <si>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</si>
  <si>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</si>
  <si>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</si>
  <si>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</si>
  <si>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</si>
  <si>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</si>
  <si>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</si>
  <si>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</si>
  <si>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</si>
  <si>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</si>
  <si>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</si>
  <si>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</si>
  <si>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</si>
  <si>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</si>
  <si>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</si>
  <si>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</si>
  <si>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</si>
  <si>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</si>
  <si>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</si>
  <si>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</si>
  <si>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</si>
  <si>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</si>
  <si>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</si>
  <si>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</si>
  <si>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</si>
  <si>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</si>
  <si>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</si>
  <si>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</si>
  <si>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</si>
  <si>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</si>
  <si>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</si>
  <si>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</si>
  <si>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</si>
  <si>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</si>
  <si>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</si>
  <si>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</si>
  <si>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</si>
  <si>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</si>
  <si>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</si>
  <si>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</si>
  <si>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</si>
  <si>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</si>
  <si>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</si>
  <si>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</si>
  <si>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</si>
  <si>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</si>
  <si>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</si>
  <si>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</si>
  <si>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</si>
  <si>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</si>
  <si>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</si>
  <si>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</si>
  <si>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</si>
  <si>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</si>
  <si>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</si>
  <si>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</si>
  <si>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</si>
  <si>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</si>
  <si>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</si>
  <si>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</si>
  <si>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</si>
  <si>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</si>
  <si>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</si>
  <si>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</si>
  <si>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</si>
  <si>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</si>
  <si>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</si>
  <si>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</si>
  <si>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</si>
  <si>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</si>
  <si>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</si>
  <si>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</si>
  <si>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</si>
  <si>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</si>
  <si>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</si>
  <si>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</si>
  <si>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</si>
  <si>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</si>
  <si>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</si>
  <si>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</si>
  <si>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</si>
  <si>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</si>
  <si>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</si>
  <si>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</si>
  <si>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</si>
  <si>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</si>
  <si>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</si>
  <si>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</si>
  <si>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</si>
  <si>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</si>
  <si>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</si>
  <si>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</si>
  <si>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</si>
  <si>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</si>
  <si>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</si>
  <si>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</si>
  <si>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</si>
  <si>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</si>
  <si>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</si>
  <si>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</si>
  <si>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</si>
  <si>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</si>
  <si>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</si>
  <si>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</si>
  <si>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</si>
  <si>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</si>
  <si>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</si>
  <si>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</si>
  <si>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</si>
  <si>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</si>
  <si>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</si>
  <si>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</si>
  <si>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</si>
  <si>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</si>
  <si>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</si>
  <si>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</si>
  <si>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</si>
  <si>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</si>
  <si>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</si>
  <si>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</si>
  <si>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</si>
  <si>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</si>
  <si>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</si>
  <si>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</si>
  <si>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</si>
  <si>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</si>
  <si>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</si>
  <si>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</si>
  <si>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</si>
  <si>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</si>
  <si>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</si>
  <si>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</si>
  <si>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</si>
  <si>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</si>
  <si>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</si>
  <si>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</si>
  <si>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</si>
  <si>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</si>
  <si>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</si>
  <si>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</si>
  <si>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</si>
  <si>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</si>
  <si>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</si>
  <si>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</si>
  <si>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</si>
  <si>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</si>
  <si>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</si>
  <si>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</si>
  <si>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</si>
  <si>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</si>
  <si>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</si>
  <si>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</si>
  <si>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</si>
  <si>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</si>
  <si>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</si>
  <si>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</si>
  <si>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</si>
  <si>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</si>
  <si>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</si>
  <si>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</si>
  <si>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</si>
  <si>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</si>
  <si>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</si>
  <si>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</si>
  <si>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</si>
  <si>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</si>
  <si>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</si>
  <si>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</si>
  <si>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</si>
  <si>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</si>
  <si>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</si>
  <si>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</si>
  <si>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</si>
  <si>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</si>
  <si>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</si>
  <si>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</si>
  <si>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</si>
  <si>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</si>
  <si>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</si>
  <si>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</si>
  <si>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</si>
  <si>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</si>
  <si>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</si>
  <si>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</si>
  <si>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</si>
  <si>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</si>
  <si>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</si>
  <si>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</si>
  <si>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</si>
  <si>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</si>
  <si>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</si>
  <si>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</si>
  <si>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</si>
  <si>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</si>
  <si>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</si>
  <si>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</si>
  <si>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</si>
  <si>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</si>
  <si>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</si>
  <si>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</si>
  <si>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</si>
  <si>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</si>
  <si>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</si>
  <si>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</si>
  <si>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</si>
  <si>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</si>
  <si>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</si>
  <si>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</si>
  <si>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</si>
  <si>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</si>
  <si>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</si>
  <si>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</si>
  <si>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</si>
  <si>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</si>
  <si>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</si>
  <si>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</si>
  <si>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</si>
  <si>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</si>
  <si>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</si>
  <si>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</si>
  <si>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</si>
  <si>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</si>
  <si>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</si>
  <si>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</si>
  <si>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</si>
  <si>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</si>
  <si>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</si>
  <si>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</si>
  <si>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</si>
  <si>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</si>
  <si>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</si>
  <si>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</si>
  <si>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</si>
  <si>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</si>
  <si>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</si>
  <si>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</si>
  <si>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</si>
  <si>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</si>
  <si>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</si>
  <si>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</si>
  <si>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</si>
  <si>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</si>
  <si>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</si>
  <si>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</si>
  <si>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</si>
  <si>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</si>
  <si>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</si>
  <si>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</si>
  <si>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</si>
  <si>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</si>
  <si>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</si>
  <si>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</si>
  <si>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</si>
  <si>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</si>
  <si>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</si>
  <si>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</si>
  <si>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</si>
  <si>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</si>
  <si>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</si>
  <si>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</si>
  <si>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</si>
  <si>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</si>
  <si>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</si>
  <si>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</si>
  <si>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</si>
  <si>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</si>
  <si>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</si>
  <si>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</si>
  <si>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</si>
  <si>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</si>
  <si>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</si>
  <si>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</si>
  <si>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</si>
  <si>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</si>
  <si>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</si>
  <si>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</si>
  <si>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</si>
  <si>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</si>
  <si>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</si>
  <si>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</si>
  <si>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</si>
  <si>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</si>
  <si>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</si>
  <si>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</si>
  <si>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</si>
  <si>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</si>
  <si>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</si>
  <si>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</si>
  <si>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</si>
  <si>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</si>
  <si>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</si>
  <si>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</si>
  <si>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</si>
  <si>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</si>
  <si>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</si>
  <si>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</si>
  <si>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</si>
  <si>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</si>
  <si>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</si>
  <si>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</si>
  <si>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</si>
  <si>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</si>
  <si>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</si>
  <si>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</si>
  <si>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</si>
  <si>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</si>
  <si>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</si>
  <si>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</si>
  <si>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</si>
  <si>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</si>
  <si>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</si>
  <si>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</si>
  <si>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</si>
  <si>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</si>
  <si>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</si>
  <si>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</si>
  <si>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</si>
  <si>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</si>
  <si>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</si>
  <si>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</si>
  <si>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</si>
  <si>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</si>
  <si>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</si>
  <si>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</si>
  <si>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</si>
  <si>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</si>
  <si>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</si>
  <si>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</si>
  <si>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</si>
  <si>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</si>
  <si>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</si>
  <si>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</si>
  <si>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</si>
  <si>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</si>
  <si>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</si>
  <si>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</si>
  <si>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</si>
  <si>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</si>
  <si>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</si>
  <si>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</si>
  <si>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</si>
  <si>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</si>
  <si>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</si>
  <si>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</si>
  <si>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</si>
  <si>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</si>
  <si>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</si>
  <si>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</si>
  <si>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</si>
  <si>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</si>
  <si>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</si>
  <si>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</si>
  <si>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</si>
  <si>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</si>
  <si>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</si>
  <si>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</si>
  <si>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</si>
  <si>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</si>
  <si>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</si>
  <si>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</si>
  <si>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</si>
  <si>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</si>
  <si>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</si>
  <si>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</si>
  <si>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</si>
  <si>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</si>
  <si>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</si>
  <si>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</si>
  <si>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</si>
  <si>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</si>
  <si>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</si>
  <si>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</si>
  <si>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</si>
  <si>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</si>
  <si>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</si>
  <si>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</si>
  <si>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</si>
  <si>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</si>
  <si>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</si>
  <si>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</si>
  <si>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</si>
  <si>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</si>
  <si>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</si>
  <si>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</si>
  <si>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</si>
  <si>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</si>
  <si>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</si>
  <si>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</si>
  <si>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</si>
  <si>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</si>
  <si>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</si>
  <si>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</si>
  <si>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</si>
  <si>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</si>
  <si>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</si>
  <si>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</si>
  <si>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</si>
  <si>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</si>
  <si>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</si>
  <si>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</si>
  <si>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</si>
  <si>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</si>
  <si>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</si>
  <si>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</si>
  <si>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</si>
  <si>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</si>
  <si>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</si>
  <si>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</si>
  <si>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</si>
  <si>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</si>
  <si>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</si>
  <si>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</si>
  <si>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</si>
  <si>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</si>
  <si>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</si>
  <si>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</si>
  <si>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</si>
  <si>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</si>
  <si>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</si>
  <si>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</si>
  <si>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</si>
  <si>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</si>
  <si>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</si>
  <si>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</si>
  <si>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</si>
  <si>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</si>
  <si>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</si>
  <si>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</si>
  <si>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</si>
  <si>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</si>
  <si>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</si>
  <si>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</si>
  <si>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</si>
  <si>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</si>
  <si>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</si>
  <si>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</si>
  <si>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</si>
  <si>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</si>
  <si>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</si>
  <si>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</si>
  <si>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</si>
  <si>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</si>
  <si>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</si>
  <si>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</si>
  <si>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</si>
  <si>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</si>
  <si>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</si>
  <si>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</si>
  <si>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</si>
  <si>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</si>
  <si>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</si>
  <si>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</si>
  <si>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</si>
  <si>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</si>
  <si>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</si>
  <si>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</si>
  <si>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</si>
  <si>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</si>
  <si>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</si>
  <si>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</si>
  <si>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</si>
  <si>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</si>
  <si>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</si>
  <si>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</si>
  <si>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</si>
  <si>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</si>
  <si>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</si>
  <si>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</si>
  <si>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</si>
  <si>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</si>
  <si>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</si>
  <si>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</si>
  <si>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</si>
  <si>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</si>
  <si>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</si>
  <si>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</si>
  <si>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</si>
  <si>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</si>
  <si>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</si>
  <si>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</si>
  <si>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</si>
  <si>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</si>
  <si>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</si>
  <si>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</si>
  <si>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</si>
  <si>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</si>
  <si>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</si>
  <si>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</si>
  <si>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</si>
  <si>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</si>
  <si>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</si>
  <si>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</si>
  <si>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</si>
  <si>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</si>
  <si>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</si>
  <si>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</si>
  <si>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</si>
  <si>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</si>
  <si>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</si>
  <si>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</si>
  <si>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</si>
  <si>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</si>
  <si>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</si>
  <si>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</si>
  <si>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</si>
  <si>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</si>
  <si>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</si>
  <si>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</si>
  <si>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</si>
  <si>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</si>
  <si>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</si>
  <si>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</si>
  <si>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</si>
  <si>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</si>
  <si>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</si>
  <si>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</si>
  <si>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</si>
  <si>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</si>
  <si>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</si>
  <si>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</si>
  <si>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</si>
  <si>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</si>
  <si>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</si>
  <si>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</si>
  <si>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</si>
  <si>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</si>
  <si>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</si>
  <si>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</si>
  <si>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</si>
  <si>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</si>
  <si>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</si>
  <si>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</si>
  <si>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</si>
  <si>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</si>
  <si>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</si>
  <si>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</si>
  <si>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</si>
  <si>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</si>
  <si>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</si>
  <si>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</si>
  <si>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</si>
  <si>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</si>
  <si>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</si>
  <si>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</si>
  <si>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</si>
  <si>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</si>
  <si>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</si>
  <si>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</si>
  <si>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</si>
  <si>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</si>
  <si>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</si>
  <si>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</si>
  <si>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</si>
  <si>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</si>
  <si>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</si>
  <si>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</si>
  <si>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</si>
  <si>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</si>
  <si>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</si>
  <si>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</si>
  <si>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</si>
  <si>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</si>
  <si>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</si>
  <si>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</si>
  <si>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</si>
  <si>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</si>
  <si>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</si>
  <si>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</si>
  <si>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</si>
  <si>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</si>
  <si>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</si>
  <si>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</si>
  <si>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</si>
  <si>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</si>
  <si>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</si>
  <si>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</si>
  <si>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</si>
  <si>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</si>
  <si>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</si>
  <si>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</si>
  <si>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</si>
  <si>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</si>
  <si>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</si>
  <si>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</si>
  <si>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</si>
  <si>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</si>
  <si>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</si>
  <si>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</si>
  <si>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</si>
  <si>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</si>
  <si>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</si>
  <si>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</si>
  <si>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</si>
  <si>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</si>
  <si>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</si>
  <si>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</si>
  <si>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</si>
  <si>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</si>
  <si>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</si>
  <si>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</si>
  <si>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</si>
  <si>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Priština</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</si>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</sst>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6" fillId="0" borderId="1" xfId="0" applyFont="1" applyFill="1" applyBorder="1" applyAlignment="1">
      <alignment horizontal="center" vertical="center"/>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2"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19" fillId="0" borderId="0" xfId="0" applyFont="1" applyFill="1" applyAlignment="1">
      <alignment horizontal="left" vertical="center" wrapText="1"/>
    </xf>
    <xf numFmtId="0" fontId="20" fillId="0" borderId="0" xfId="0" applyFont="1" applyFill="1" applyAlignment="1">
      <alignment horizontal="left" vertical="center" wrapText="1"/>
    </xf>
    <xf numFmtId="0" fontId="6" fillId="0" borderId="0" xfId="0" applyFont="1" applyFill="1" applyBorder="1" applyAlignment="1">
      <alignment horizontal="left" wrapText="1"/>
    </xf>
    <xf numFmtId="0" fontId="20" fillId="0" borderId="0" xfId="0" applyFont="1" applyFill="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7900112998403673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3052</c:v>
                </c:pt>
                <c:pt idx="1">
                  <c:v>3091</c:v>
                </c:pt>
                <c:pt idx="2">
                  <c:v>2940</c:v>
                </c:pt>
                <c:pt idx="3">
                  <c:v>2944</c:v>
                </c:pt>
                <c:pt idx="4">
                  <c:v>2923</c:v>
                </c:pt>
                <c:pt idx="5">
                  <c:v>2959</c:v>
                </c:pt>
                <c:pt idx="6">
                  <c:v>3008</c:v>
                </c:pt>
                <c:pt idx="7">
                  <c:v>3110</c:v>
                </c:pt>
                <c:pt idx="8">
                  <c:v>3273</c:v>
                </c:pt>
                <c:pt idx="9">
                  <c:v>3259</c:v>
                </c:pt>
                <c:pt idx="10">
                  <c:v>3496</c:v>
                </c:pt>
                <c:pt idx="11">
                  <c:v>3603</c:v>
                </c:pt>
                <c:pt idx="12">
                  <c:v>3751</c:v>
                </c:pt>
                <c:pt idx="13">
                  <c:v>3906</c:v>
                </c:pt>
                <c:pt idx="14">
                  <c:v>3989</c:v>
                </c:pt>
                <c:pt idx="15">
                  <c:v>4460</c:v>
                </c:pt>
                <c:pt idx="16">
                  <c:v>4210</c:v>
                </c:pt>
                <c:pt idx="17">
                  <c:v>4245</c:v>
                </c:pt>
                <c:pt idx="18">
                  <c:v>4291</c:v>
                </c:pt>
                <c:pt idx="19">
                  <c:v>4672</c:v>
                </c:pt>
                <c:pt idx="20">
                  <c:v>4251</c:v>
                </c:pt>
                <c:pt idx="21">
                  <c:v>5143</c:v>
                </c:pt>
                <c:pt idx="22">
                  <c:v>4079</c:v>
                </c:pt>
                <c:pt idx="23">
                  <c:v>5158</c:v>
                </c:pt>
                <c:pt idx="24">
                  <c:v>5139</c:v>
                </c:pt>
                <c:pt idx="25">
                  <c:v>5166</c:v>
                </c:pt>
                <c:pt idx="26">
                  <c:v>5126</c:v>
                </c:pt>
                <c:pt idx="27">
                  <c:v>5243</c:v>
                </c:pt>
                <c:pt idx="28">
                  <c:v>5001</c:v>
                </c:pt>
                <c:pt idx="29">
                  <c:v>6328</c:v>
                </c:pt>
                <c:pt idx="30">
                  <c:v>4415</c:v>
                </c:pt>
                <c:pt idx="31">
                  <c:v>3998</c:v>
                </c:pt>
                <c:pt idx="32">
                  <c:v>3981</c:v>
                </c:pt>
                <c:pt idx="33">
                  <c:v>3763</c:v>
                </c:pt>
                <c:pt idx="34">
                  <c:v>4043</c:v>
                </c:pt>
                <c:pt idx="35">
                  <c:v>4031</c:v>
                </c:pt>
                <c:pt idx="36">
                  <c:v>3828</c:v>
                </c:pt>
              </c:numCache>
            </c:numRef>
          </c:val>
          <c:smooth val="0"/>
          <c:extLst xmlns:c16r2="http://schemas.microsoft.com/office/drawing/2015/06/chart">
            <c:ext xmlns:c16="http://schemas.microsoft.com/office/drawing/2014/chart" uri="{C3380CC4-5D6E-409C-BE32-E72D297353CC}">
              <c16:uniqueId val="{00000000-3E94-4243-870E-E351DB0FDD4D}"/>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709</c:v>
                </c:pt>
                <c:pt idx="1">
                  <c:v>1019</c:v>
                </c:pt>
                <c:pt idx="2">
                  <c:v>702</c:v>
                </c:pt>
                <c:pt idx="3">
                  <c:v>816</c:v>
                </c:pt>
                <c:pt idx="4">
                  <c:v>639</c:v>
                </c:pt>
                <c:pt idx="5">
                  <c:v>537</c:v>
                </c:pt>
                <c:pt idx="6">
                  <c:v>641</c:v>
                </c:pt>
                <c:pt idx="7">
                  <c:v>661</c:v>
                </c:pt>
                <c:pt idx="8">
                  <c:v>699</c:v>
                </c:pt>
                <c:pt idx="9">
                  <c:v>697</c:v>
                </c:pt>
                <c:pt idx="10">
                  <c:v>670</c:v>
                </c:pt>
                <c:pt idx="11">
                  <c:v>704</c:v>
                </c:pt>
                <c:pt idx="12">
                  <c:v>715</c:v>
                </c:pt>
                <c:pt idx="13">
                  <c:v>715</c:v>
                </c:pt>
                <c:pt idx="14">
                  <c:v>742</c:v>
                </c:pt>
                <c:pt idx="15">
                  <c:v>727</c:v>
                </c:pt>
                <c:pt idx="16">
                  <c:v>730</c:v>
                </c:pt>
                <c:pt idx="17">
                  <c:v>698</c:v>
                </c:pt>
                <c:pt idx="18">
                  <c:v>717</c:v>
                </c:pt>
                <c:pt idx="19">
                  <c:v>702</c:v>
                </c:pt>
                <c:pt idx="20">
                  <c:v>712</c:v>
                </c:pt>
                <c:pt idx="21">
                  <c:v>906</c:v>
                </c:pt>
                <c:pt idx="22">
                  <c:v>872</c:v>
                </c:pt>
                <c:pt idx="23">
                  <c:v>922</c:v>
                </c:pt>
                <c:pt idx="24">
                  <c:v>941</c:v>
                </c:pt>
                <c:pt idx="25">
                  <c:v>888</c:v>
                </c:pt>
                <c:pt idx="26">
                  <c:v>950</c:v>
                </c:pt>
                <c:pt idx="27">
                  <c:v>934</c:v>
                </c:pt>
                <c:pt idx="28">
                  <c:v>894</c:v>
                </c:pt>
                <c:pt idx="29">
                  <c:v>677</c:v>
                </c:pt>
                <c:pt idx="30">
                  <c:v>825</c:v>
                </c:pt>
                <c:pt idx="31">
                  <c:v>834</c:v>
                </c:pt>
                <c:pt idx="32">
                  <c:v>926</c:v>
                </c:pt>
                <c:pt idx="33">
                  <c:v>956</c:v>
                </c:pt>
                <c:pt idx="34">
                  <c:v>1034</c:v>
                </c:pt>
                <c:pt idx="35">
                  <c:v>1015</c:v>
                </c:pt>
                <c:pt idx="36">
                  <c:v>1017</c:v>
                </c:pt>
              </c:numCache>
            </c:numRef>
          </c:val>
          <c:smooth val="0"/>
          <c:extLst xmlns:c16r2="http://schemas.microsoft.com/office/drawing/2015/06/chart">
            <c:ext xmlns:c16="http://schemas.microsoft.com/office/drawing/2014/chart" uri="{C3380CC4-5D6E-409C-BE32-E72D297353CC}">
              <c16:uniqueId val="{00000001-3E94-4243-870E-E351DB0FDD4D}"/>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2343</c:v>
                </c:pt>
                <c:pt idx="1">
                  <c:v>2072</c:v>
                </c:pt>
                <c:pt idx="2">
                  <c:v>2238</c:v>
                </c:pt>
                <c:pt idx="3">
                  <c:v>2128</c:v>
                </c:pt>
                <c:pt idx="4">
                  <c:v>2284</c:v>
                </c:pt>
                <c:pt idx="5">
                  <c:v>2422</c:v>
                </c:pt>
                <c:pt idx="6">
                  <c:v>2367</c:v>
                </c:pt>
                <c:pt idx="7">
                  <c:v>2449</c:v>
                </c:pt>
                <c:pt idx="8">
                  <c:v>2574</c:v>
                </c:pt>
                <c:pt idx="9">
                  <c:v>2562</c:v>
                </c:pt>
                <c:pt idx="10">
                  <c:v>2826</c:v>
                </c:pt>
                <c:pt idx="11">
                  <c:v>2899</c:v>
                </c:pt>
                <c:pt idx="12">
                  <c:v>3036</c:v>
                </c:pt>
                <c:pt idx="13">
                  <c:v>3191</c:v>
                </c:pt>
                <c:pt idx="14">
                  <c:v>3247</c:v>
                </c:pt>
                <c:pt idx="15">
                  <c:v>3733</c:v>
                </c:pt>
                <c:pt idx="16">
                  <c:v>3480</c:v>
                </c:pt>
                <c:pt idx="17">
                  <c:v>3547</c:v>
                </c:pt>
                <c:pt idx="18">
                  <c:v>3574</c:v>
                </c:pt>
                <c:pt idx="19">
                  <c:v>3970</c:v>
                </c:pt>
                <c:pt idx="20">
                  <c:v>3539</c:v>
                </c:pt>
                <c:pt idx="21">
                  <c:v>4237</c:v>
                </c:pt>
                <c:pt idx="22">
                  <c:v>3207</c:v>
                </c:pt>
                <c:pt idx="23">
                  <c:v>4236</c:v>
                </c:pt>
                <c:pt idx="24">
                  <c:v>4198</c:v>
                </c:pt>
                <c:pt idx="25">
                  <c:v>4278</c:v>
                </c:pt>
                <c:pt idx="26">
                  <c:v>4176</c:v>
                </c:pt>
                <c:pt idx="27">
                  <c:v>4309</c:v>
                </c:pt>
                <c:pt idx="28">
                  <c:v>4107</c:v>
                </c:pt>
                <c:pt idx="29">
                  <c:v>5651</c:v>
                </c:pt>
                <c:pt idx="30">
                  <c:v>3590</c:v>
                </c:pt>
                <c:pt idx="31">
                  <c:v>3164</c:v>
                </c:pt>
                <c:pt idx="32">
                  <c:v>3055</c:v>
                </c:pt>
                <c:pt idx="33">
                  <c:v>2807</c:v>
                </c:pt>
                <c:pt idx="34">
                  <c:v>3009</c:v>
                </c:pt>
                <c:pt idx="35">
                  <c:v>3016</c:v>
                </c:pt>
                <c:pt idx="36">
                  <c:v>2811</c:v>
                </c:pt>
              </c:numCache>
            </c:numRef>
          </c:val>
          <c:smooth val="0"/>
          <c:extLst xmlns:c16r2="http://schemas.microsoft.com/office/drawing/2015/06/chart">
            <c:ext xmlns:c16="http://schemas.microsoft.com/office/drawing/2014/chart" uri="{C3380CC4-5D6E-409C-BE32-E72D297353CC}">
              <c16:uniqueId val="{00000002-3E94-4243-870E-E351DB0FDD4D}"/>
            </c:ext>
          </c:extLst>
        </c:ser>
        <c:dLbls>
          <c:showLegendKey val="0"/>
          <c:showVal val="0"/>
          <c:showCatName val="0"/>
          <c:showSerName val="0"/>
          <c:showPercent val="0"/>
          <c:showBubbleSize val="0"/>
        </c:dLbls>
        <c:marker val="1"/>
        <c:smooth val="0"/>
        <c:axId val="132202880"/>
        <c:axId val="132204416"/>
      </c:lineChart>
      <c:catAx>
        <c:axId val="1322028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204416"/>
        <c:crosses val="autoZero"/>
        <c:auto val="1"/>
        <c:lblAlgn val="ctr"/>
        <c:lblOffset val="100"/>
        <c:tickLblSkip val="5"/>
        <c:tickMarkSkip val="5"/>
        <c:noMultiLvlLbl val="0"/>
      </c:catAx>
      <c:valAx>
        <c:axId val="13220441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20288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272</c:v>
                </c:pt>
                <c:pt idx="1">
                  <c:v>349</c:v>
                </c:pt>
                <c:pt idx="2">
                  <c:v>299</c:v>
                </c:pt>
                <c:pt idx="3">
                  <c:v>317</c:v>
                </c:pt>
                <c:pt idx="4">
                  <c:v>255</c:v>
                </c:pt>
                <c:pt idx="5">
                  <c:v>162</c:v>
                </c:pt>
                <c:pt idx="6">
                  <c:v>250</c:v>
                </c:pt>
                <c:pt idx="7">
                  <c:v>190</c:v>
                </c:pt>
                <c:pt idx="8">
                  <c:v>248</c:v>
                </c:pt>
                <c:pt idx="9">
                  <c:v>220</c:v>
                </c:pt>
                <c:pt idx="10">
                  <c:v>231</c:v>
                </c:pt>
                <c:pt idx="11">
                  <c:v>189</c:v>
                </c:pt>
                <c:pt idx="12">
                  <c:v>221</c:v>
                </c:pt>
                <c:pt idx="13">
                  <c:v>257</c:v>
                </c:pt>
                <c:pt idx="14">
                  <c:v>262</c:v>
                </c:pt>
                <c:pt idx="15">
                  <c:v>237</c:v>
                </c:pt>
                <c:pt idx="16">
                  <c:v>226</c:v>
                </c:pt>
                <c:pt idx="17">
                  <c:v>199</c:v>
                </c:pt>
                <c:pt idx="18">
                  <c:v>200</c:v>
                </c:pt>
                <c:pt idx="19">
                  <c:v>209</c:v>
                </c:pt>
                <c:pt idx="20">
                  <c:v>35</c:v>
                </c:pt>
                <c:pt idx="21">
                  <c:v>48</c:v>
                </c:pt>
                <c:pt idx="22">
                  <c:v>55</c:v>
                </c:pt>
                <c:pt idx="23">
                  <c:v>53</c:v>
                </c:pt>
                <c:pt idx="24">
                  <c:v>66</c:v>
                </c:pt>
                <c:pt idx="25">
                  <c:v>60</c:v>
                </c:pt>
                <c:pt idx="26">
                  <c:v>52</c:v>
                </c:pt>
                <c:pt idx="27">
                  <c:v>35</c:v>
                </c:pt>
                <c:pt idx="28">
                  <c:v>52</c:v>
                </c:pt>
                <c:pt idx="29">
                  <c:v>18</c:v>
                </c:pt>
                <c:pt idx="30">
                  <c:v>168</c:v>
                </c:pt>
                <c:pt idx="31">
                  <c:v>198</c:v>
                </c:pt>
                <c:pt idx="32">
                  <c:v>275</c:v>
                </c:pt>
                <c:pt idx="33">
                  <c:v>190</c:v>
                </c:pt>
                <c:pt idx="34">
                  <c:v>169</c:v>
                </c:pt>
                <c:pt idx="35">
                  <c:v>91</c:v>
                </c:pt>
                <c:pt idx="36">
                  <c:v>109</c:v>
                </c:pt>
              </c:numCache>
            </c:numRef>
          </c:val>
          <c:smooth val="0"/>
          <c:extLst xmlns:c16r2="http://schemas.microsoft.com/office/drawing/2015/06/chart">
            <c:ext xmlns:c16="http://schemas.microsoft.com/office/drawing/2014/chart" uri="{C3380CC4-5D6E-409C-BE32-E72D297353CC}">
              <c16:uniqueId val="{00000000-D8FB-49F0-B588-EF6192B5775B}"/>
            </c:ext>
          </c:extLst>
        </c:ser>
        <c:dLbls>
          <c:showLegendKey val="0"/>
          <c:showVal val="0"/>
          <c:showCatName val="0"/>
          <c:showSerName val="0"/>
          <c:showPercent val="0"/>
          <c:showBubbleSize val="0"/>
        </c:dLbls>
        <c:marker val="1"/>
        <c:smooth val="0"/>
        <c:axId val="132224896"/>
        <c:axId val="132226432"/>
      </c:lineChart>
      <c:catAx>
        <c:axId val="1322248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226432"/>
        <c:crosses val="autoZero"/>
        <c:auto val="1"/>
        <c:lblAlgn val="ctr"/>
        <c:lblOffset val="100"/>
        <c:tickLblSkip val="5"/>
        <c:tickMarkSkip val="5"/>
        <c:noMultiLvlLbl val="0"/>
      </c:catAx>
      <c:valAx>
        <c:axId val="1322264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2248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Priština</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43.7</c:v>
                </c:pt>
                <c:pt idx="1">
                  <c:v>42.1</c:v>
                </c:pt>
                <c:pt idx="2">
                  <c:v>38.200000000000003</c:v>
                </c:pt>
                <c:pt idx="3">
                  <c:v>36.6</c:v>
                </c:pt>
                <c:pt idx="4">
                  <c:v>34.799999999999997</c:v>
                </c:pt>
                <c:pt idx="5">
                  <c:v>33.799999999999997</c:v>
                </c:pt>
                <c:pt idx="6">
                  <c:v>33</c:v>
                </c:pt>
                <c:pt idx="7">
                  <c:v>32.9</c:v>
                </c:pt>
                <c:pt idx="8">
                  <c:v>33.299999999999997</c:v>
                </c:pt>
                <c:pt idx="9">
                  <c:v>32</c:v>
                </c:pt>
                <c:pt idx="10">
                  <c:v>33.200000000000003</c:v>
                </c:pt>
                <c:pt idx="11">
                  <c:v>32.9</c:v>
                </c:pt>
                <c:pt idx="12">
                  <c:v>32.9</c:v>
                </c:pt>
                <c:pt idx="13">
                  <c:v>33</c:v>
                </c:pt>
                <c:pt idx="14">
                  <c:v>32.5</c:v>
                </c:pt>
                <c:pt idx="15">
                  <c:v>35.1</c:v>
                </c:pt>
                <c:pt idx="16">
                  <c:v>32.1</c:v>
                </c:pt>
                <c:pt idx="17">
                  <c:v>31.3</c:v>
                </c:pt>
                <c:pt idx="18">
                  <c:v>30.7</c:v>
                </c:pt>
                <c:pt idx="19">
                  <c:v>32.4</c:v>
                </c:pt>
                <c:pt idx="20">
                  <c:v>28.6</c:v>
                </c:pt>
                <c:pt idx="21">
                  <c:v>33.4</c:v>
                </c:pt>
                <c:pt idx="22">
                  <c:v>25.7</c:v>
                </c:pt>
                <c:pt idx="23">
                  <c:v>31.5</c:v>
                </c:pt>
                <c:pt idx="24">
                  <c:v>30.4</c:v>
                </c:pt>
                <c:pt idx="25">
                  <c:v>29.7</c:v>
                </c:pt>
                <c:pt idx="26">
                  <c:v>28.6</c:v>
                </c:pt>
                <c:pt idx="27">
                  <c:v>28.4</c:v>
                </c:pt>
                <c:pt idx="28">
                  <c:v>26.4</c:v>
                </c:pt>
                <c:pt idx="29">
                  <c:v>32.5</c:v>
                </c:pt>
                <c:pt idx="30">
                  <c:v>22</c:v>
                </c:pt>
                <c:pt idx="31">
                  <c:v>19.600000000000001</c:v>
                </c:pt>
                <c:pt idx="32">
                  <c:v>19</c:v>
                </c:pt>
                <c:pt idx="33">
                  <c:v>17.7</c:v>
                </c:pt>
                <c:pt idx="34">
                  <c:v>18.7</c:v>
                </c:pt>
                <c:pt idx="35">
                  <c:v>18.399999999999999</c:v>
                </c:pt>
                <c:pt idx="36">
                  <c:v>17.2</c:v>
                </c:pt>
              </c:numCache>
            </c:numRef>
          </c:val>
          <c:smooth val="0"/>
          <c:extLst xmlns:c16r2="http://schemas.microsoft.com/office/drawing/2015/06/chart">
            <c:ext xmlns:c16="http://schemas.microsoft.com/office/drawing/2014/chart" uri="{C3380CC4-5D6E-409C-BE32-E72D297353CC}">
              <c16:uniqueId val="{00000000-E6A5-4A6D-870C-A0C914B3133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E6A5-4A6D-870C-A0C914B3133D}"/>
            </c:ext>
          </c:extLst>
        </c:ser>
        <c:dLbls>
          <c:showLegendKey val="0"/>
          <c:showVal val="0"/>
          <c:showCatName val="0"/>
          <c:showSerName val="0"/>
          <c:showPercent val="0"/>
          <c:showBubbleSize val="0"/>
        </c:dLbls>
        <c:marker val="1"/>
        <c:smooth val="0"/>
        <c:axId val="133108096"/>
        <c:axId val="133109632"/>
      </c:lineChart>
      <c:catAx>
        <c:axId val="1331080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109632"/>
        <c:crosses val="autoZero"/>
        <c:auto val="1"/>
        <c:lblAlgn val="ctr"/>
        <c:lblOffset val="100"/>
        <c:tickLblSkip val="5"/>
        <c:tickMarkSkip val="5"/>
        <c:noMultiLvlLbl val="0"/>
      </c:catAx>
      <c:valAx>
        <c:axId val="1331096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108096"/>
        <c:crosses val="autoZero"/>
        <c:crossBetween val="midCat"/>
      </c:valAx>
      <c:spPr>
        <a:ln>
          <a:solidFill>
            <a:schemeClr val="tx1"/>
          </a:solidFill>
        </a:ln>
      </c:spPr>
    </c:plotArea>
    <c:legend>
      <c:legendPos val="l"/>
      <c:layout>
        <c:manualLayout>
          <c:xMode val="edge"/>
          <c:yMode val="edge"/>
          <c:x val="7.5425708132024954E-2"/>
          <c:y val="0.70816348503291293"/>
          <c:w val="0.33058623941911719"/>
          <c:h val="0.15820490658468089"/>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69810</c:v>
                </c:pt>
                <c:pt idx="1">
                  <c:v>73356</c:v>
                </c:pt>
                <c:pt idx="2">
                  <c:v>76902</c:v>
                </c:pt>
                <c:pt idx="3">
                  <c:v>80448</c:v>
                </c:pt>
                <c:pt idx="4">
                  <c:v>83994</c:v>
                </c:pt>
                <c:pt idx="5">
                  <c:v>87540</c:v>
                </c:pt>
                <c:pt idx="6">
                  <c:v>91086</c:v>
                </c:pt>
                <c:pt idx="7">
                  <c:v>94632</c:v>
                </c:pt>
                <c:pt idx="8">
                  <c:v>98178</c:v>
                </c:pt>
                <c:pt idx="9">
                  <c:v>101724</c:v>
                </c:pt>
                <c:pt idx="10">
                  <c:v>105273</c:v>
                </c:pt>
                <c:pt idx="11">
                  <c:v>109611</c:v>
                </c:pt>
                <c:pt idx="12">
                  <c:v>113949</c:v>
                </c:pt>
                <c:pt idx="13">
                  <c:v>118287</c:v>
                </c:pt>
                <c:pt idx="14">
                  <c:v>122625</c:v>
                </c:pt>
                <c:pt idx="15">
                  <c:v>126963</c:v>
                </c:pt>
                <c:pt idx="16">
                  <c:v>131301</c:v>
                </c:pt>
                <c:pt idx="17">
                  <c:v>135639</c:v>
                </c:pt>
                <c:pt idx="18">
                  <c:v>139977</c:v>
                </c:pt>
                <c:pt idx="19">
                  <c:v>144315</c:v>
                </c:pt>
                <c:pt idx="20">
                  <c:v>148656</c:v>
                </c:pt>
                <c:pt idx="21">
                  <c:v>153756</c:v>
                </c:pt>
                <c:pt idx="22">
                  <c:v>158856</c:v>
                </c:pt>
                <c:pt idx="23">
                  <c:v>163956</c:v>
                </c:pt>
                <c:pt idx="24">
                  <c:v>169056</c:v>
                </c:pt>
                <c:pt idx="25">
                  <c:v>174156</c:v>
                </c:pt>
                <c:pt idx="26">
                  <c:v>179256</c:v>
                </c:pt>
                <c:pt idx="27">
                  <c:v>184356</c:v>
                </c:pt>
                <c:pt idx="28">
                  <c:v>189456</c:v>
                </c:pt>
                <c:pt idx="29">
                  <c:v>194556</c:v>
                </c:pt>
                <c:pt idx="30">
                  <c:v>200600</c:v>
                </c:pt>
                <c:pt idx="31">
                  <c:v>204000</c:v>
                </c:pt>
                <c:pt idx="32">
                  <c:v>209200</c:v>
                </c:pt>
                <c:pt idx="33">
                  <c:v>212400</c:v>
                </c:pt>
                <c:pt idx="34">
                  <c:v>216000</c:v>
                </c:pt>
                <c:pt idx="35">
                  <c:v>219200</c:v>
                </c:pt>
                <c:pt idx="36">
                  <c:v>222000</c:v>
                </c:pt>
              </c:numCache>
            </c:numRef>
          </c:val>
          <c:smooth val="0"/>
          <c:extLst xmlns:c16r2="http://schemas.microsoft.com/office/drawing/2015/06/chart">
            <c:ext xmlns:c16="http://schemas.microsoft.com/office/drawing/2014/chart" uri="{C3380CC4-5D6E-409C-BE32-E72D297353CC}">
              <c16:uniqueId val="{00000000-D7C1-46D4-A412-B3179613AD35}"/>
            </c:ext>
          </c:extLst>
        </c:ser>
        <c:dLbls>
          <c:showLegendKey val="0"/>
          <c:showVal val="0"/>
          <c:showCatName val="0"/>
          <c:showSerName val="0"/>
          <c:showPercent val="0"/>
          <c:showBubbleSize val="0"/>
        </c:dLbls>
        <c:marker val="1"/>
        <c:smooth val="0"/>
        <c:axId val="133152128"/>
        <c:axId val="133158016"/>
      </c:lineChart>
      <c:catAx>
        <c:axId val="1331521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158016"/>
        <c:crosses val="autoZero"/>
        <c:auto val="1"/>
        <c:lblAlgn val="ctr"/>
        <c:lblOffset val="100"/>
        <c:tickLblSkip val="5"/>
        <c:tickMarkSkip val="5"/>
        <c:noMultiLvlLbl val="0"/>
      </c:catAx>
      <c:valAx>
        <c:axId val="1331580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1521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Priština</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10.199999999999999</c:v>
                </c:pt>
                <c:pt idx="1">
                  <c:v>13.9</c:v>
                </c:pt>
                <c:pt idx="2">
                  <c:v>9.1</c:v>
                </c:pt>
                <c:pt idx="3">
                  <c:v>10.1</c:v>
                </c:pt>
                <c:pt idx="4">
                  <c:v>7.6</c:v>
                </c:pt>
                <c:pt idx="5">
                  <c:v>6.1</c:v>
                </c:pt>
                <c:pt idx="6">
                  <c:v>7</c:v>
                </c:pt>
                <c:pt idx="7">
                  <c:v>7</c:v>
                </c:pt>
                <c:pt idx="8">
                  <c:v>7.1</c:v>
                </c:pt>
                <c:pt idx="9">
                  <c:v>6.9</c:v>
                </c:pt>
                <c:pt idx="10">
                  <c:v>6.4</c:v>
                </c:pt>
                <c:pt idx="11">
                  <c:v>6.4</c:v>
                </c:pt>
                <c:pt idx="12">
                  <c:v>6.3</c:v>
                </c:pt>
                <c:pt idx="13">
                  <c:v>6</c:v>
                </c:pt>
                <c:pt idx="14">
                  <c:v>6.1</c:v>
                </c:pt>
                <c:pt idx="15">
                  <c:v>5.7</c:v>
                </c:pt>
                <c:pt idx="16">
                  <c:v>5.6</c:v>
                </c:pt>
                <c:pt idx="17">
                  <c:v>5.0999999999999996</c:v>
                </c:pt>
                <c:pt idx="18">
                  <c:v>5.0999999999999996</c:v>
                </c:pt>
                <c:pt idx="19">
                  <c:v>4.9000000000000004</c:v>
                </c:pt>
                <c:pt idx="20">
                  <c:v>4.8</c:v>
                </c:pt>
                <c:pt idx="21">
                  <c:v>5.9</c:v>
                </c:pt>
                <c:pt idx="22">
                  <c:v>5.5</c:v>
                </c:pt>
                <c:pt idx="23">
                  <c:v>5.6</c:v>
                </c:pt>
                <c:pt idx="24">
                  <c:v>5.6</c:v>
                </c:pt>
                <c:pt idx="25">
                  <c:v>5.0999999999999996</c:v>
                </c:pt>
                <c:pt idx="26">
                  <c:v>5.3</c:v>
                </c:pt>
                <c:pt idx="27">
                  <c:v>5.0999999999999996</c:v>
                </c:pt>
                <c:pt idx="28">
                  <c:v>4.7</c:v>
                </c:pt>
                <c:pt idx="29">
                  <c:v>3.5</c:v>
                </c:pt>
                <c:pt idx="30">
                  <c:v>4.0999999999999996</c:v>
                </c:pt>
                <c:pt idx="31">
                  <c:v>4.0999999999999996</c:v>
                </c:pt>
                <c:pt idx="32">
                  <c:v>4.4000000000000004</c:v>
                </c:pt>
                <c:pt idx="33">
                  <c:v>4.5</c:v>
                </c:pt>
                <c:pt idx="34">
                  <c:v>4.8</c:v>
                </c:pt>
                <c:pt idx="35">
                  <c:v>4.5999999999999996</c:v>
                </c:pt>
                <c:pt idx="36">
                  <c:v>4.5999999999999996</c:v>
                </c:pt>
              </c:numCache>
            </c:numRef>
          </c:val>
          <c:smooth val="0"/>
          <c:extLst xmlns:c16r2="http://schemas.microsoft.com/office/drawing/2015/06/chart">
            <c:ext xmlns:c16="http://schemas.microsoft.com/office/drawing/2014/chart" uri="{C3380CC4-5D6E-409C-BE32-E72D297353CC}">
              <c16:uniqueId val="{00000000-EA13-48E4-900E-D323386FE648}"/>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EA13-48E4-900E-D323386FE648}"/>
            </c:ext>
          </c:extLst>
        </c:ser>
        <c:dLbls>
          <c:showLegendKey val="0"/>
          <c:showVal val="0"/>
          <c:showCatName val="0"/>
          <c:showSerName val="0"/>
          <c:showPercent val="0"/>
          <c:showBubbleSize val="0"/>
        </c:dLbls>
        <c:marker val="1"/>
        <c:smooth val="0"/>
        <c:axId val="133187456"/>
        <c:axId val="133188992"/>
      </c:lineChart>
      <c:catAx>
        <c:axId val="133187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188992"/>
        <c:crosses val="autoZero"/>
        <c:auto val="1"/>
        <c:lblAlgn val="ctr"/>
        <c:lblOffset val="100"/>
        <c:tickLblSkip val="5"/>
        <c:tickMarkSkip val="5"/>
        <c:noMultiLvlLbl val="0"/>
      </c:catAx>
      <c:valAx>
        <c:axId val="1331889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187456"/>
        <c:crosses val="autoZero"/>
        <c:crossBetween val="midCat"/>
      </c:valAx>
      <c:spPr>
        <a:ln>
          <a:solidFill>
            <a:schemeClr val="tx1"/>
          </a:solidFill>
        </a:ln>
      </c:spPr>
    </c:plotArea>
    <c:legend>
      <c:legendPos val="l"/>
      <c:layout>
        <c:manualLayout>
          <c:xMode val="edge"/>
          <c:yMode val="edge"/>
          <c:x val="7.0586643429125503E-2"/>
          <c:y val="0.74304802616377241"/>
          <c:w val="0.32237055658647762"/>
          <c:h val="0.15139162909376735"/>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Priština</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33.5</c:v>
                </c:pt>
                <c:pt idx="1">
                  <c:v>28.2</c:v>
                </c:pt>
                <c:pt idx="2">
                  <c:v>29.1</c:v>
                </c:pt>
                <c:pt idx="3">
                  <c:v>26.5</c:v>
                </c:pt>
                <c:pt idx="4">
                  <c:v>27.2</c:v>
                </c:pt>
                <c:pt idx="5">
                  <c:v>27.7</c:v>
                </c:pt>
                <c:pt idx="6">
                  <c:v>26</c:v>
                </c:pt>
                <c:pt idx="7">
                  <c:v>25.9</c:v>
                </c:pt>
                <c:pt idx="8">
                  <c:v>26.2</c:v>
                </c:pt>
                <c:pt idx="9">
                  <c:v>25.1</c:v>
                </c:pt>
                <c:pt idx="10">
                  <c:v>26.8</c:v>
                </c:pt>
                <c:pt idx="11">
                  <c:v>26.5</c:v>
                </c:pt>
                <c:pt idx="12">
                  <c:v>26.6</c:v>
                </c:pt>
                <c:pt idx="13">
                  <c:v>27</c:v>
                </c:pt>
                <c:pt idx="14">
                  <c:v>26.4</c:v>
                </c:pt>
                <c:pt idx="15">
                  <c:v>29.4</c:v>
                </c:pt>
                <c:pt idx="16">
                  <c:v>26.5</c:v>
                </c:pt>
                <c:pt idx="17">
                  <c:v>26.2</c:v>
                </c:pt>
                <c:pt idx="18">
                  <c:v>25.6</c:v>
                </c:pt>
                <c:pt idx="19">
                  <c:v>27.5</c:v>
                </c:pt>
                <c:pt idx="20">
                  <c:v>23.8</c:v>
                </c:pt>
                <c:pt idx="21">
                  <c:v>27.5</c:v>
                </c:pt>
                <c:pt idx="22">
                  <c:v>20.2</c:v>
                </c:pt>
                <c:pt idx="23">
                  <c:v>25.9</c:v>
                </c:pt>
                <c:pt idx="24">
                  <c:v>24.8</c:v>
                </c:pt>
                <c:pt idx="25">
                  <c:v>24.6</c:v>
                </c:pt>
                <c:pt idx="26">
                  <c:v>23.3</c:v>
                </c:pt>
                <c:pt idx="27">
                  <c:v>23.3</c:v>
                </c:pt>
                <c:pt idx="28">
                  <c:v>21.7</c:v>
                </c:pt>
                <c:pt idx="29">
                  <c:v>29</c:v>
                </c:pt>
                <c:pt idx="30">
                  <c:v>17.899999999999999</c:v>
                </c:pt>
                <c:pt idx="31">
                  <c:v>15.5</c:v>
                </c:pt>
                <c:pt idx="32">
                  <c:v>14.6</c:v>
                </c:pt>
                <c:pt idx="33">
                  <c:v>13.2</c:v>
                </c:pt>
                <c:pt idx="34">
                  <c:v>13.9</c:v>
                </c:pt>
                <c:pt idx="35">
                  <c:v>13.8</c:v>
                </c:pt>
                <c:pt idx="36">
                  <c:v>12.6</c:v>
                </c:pt>
              </c:numCache>
            </c:numRef>
          </c:val>
          <c:smooth val="0"/>
          <c:extLst xmlns:c16r2="http://schemas.microsoft.com/office/drawing/2015/06/chart">
            <c:ext xmlns:c16="http://schemas.microsoft.com/office/drawing/2014/chart" uri="{C3380CC4-5D6E-409C-BE32-E72D297353CC}">
              <c16:uniqueId val="{00000000-0713-4C99-B579-EDB02BC0C463}"/>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0713-4C99-B579-EDB02BC0C463}"/>
            </c:ext>
          </c:extLst>
        </c:ser>
        <c:dLbls>
          <c:showLegendKey val="0"/>
          <c:showVal val="0"/>
          <c:showCatName val="0"/>
          <c:showSerName val="0"/>
          <c:showPercent val="0"/>
          <c:showBubbleSize val="0"/>
        </c:dLbls>
        <c:marker val="1"/>
        <c:smooth val="0"/>
        <c:axId val="133227648"/>
        <c:axId val="133229184"/>
      </c:lineChart>
      <c:catAx>
        <c:axId val="133227648"/>
        <c:scaling>
          <c:orientation val="minMax"/>
        </c:scaling>
        <c:delete val="0"/>
        <c:axPos val="b"/>
        <c:majorGridlines>
          <c:spPr>
            <a:ln w="6350"/>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229184"/>
        <c:crosses val="autoZero"/>
        <c:auto val="1"/>
        <c:lblAlgn val="ctr"/>
        <c:lblOffset val="100"/>
        <c:tickLblSkip val="5"/>
        <c:tickMarkSkip val="5"/>
        <c:noMultiLvlLbl val="0"/>
      </c:catAx>
      <c:valAx>
        <c:axId val="13322918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227648"/>
        <c:crosses val="autoZero"/>
        <c:crossBetween val="midCat"/>
      </c:valAx>
      <c:spPr>
        <a:ln>
          <a:solidFill>
            <a:schemeClr val="tx1"/>
          </a:solidFill>
        </a:ln>
      </c:spPr>
    </c:plotArea>
    <c:legend>
      <c:legendPos val="l"/>
      <c:layout>
        <c:manualLayout>
          <c:xMode val="edge"/>
          <c:yMode val="edge"/>
          <c:x val="0.58544863918284096"/>
          <c:y val="5.2034818255918457E-2"/>
          <c:w val="0.33145015909635506"/>
          <c:h val="0.16103019867391291"/>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Priština</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89.1</c:v>
                </c:pt>
                <c:pt idx="1">
                  <c:v>112.9</c:v>
                </c:pt>
                <c:pt idx="2">
                  <c:v>101.7</c:v>
                </c:pt>
                <c:pt idx="3">
                  <c:v>107.7</c:v>
                </c:pt>
                <c:pt idx="4">
                  <c:v>87.2</c:v>
                </c:pt>
                <c:pt idx="5">
                  <c:v>54.7</c:v>
                </c:pt>
                <c:pt idx="6">
                  <c:v>83.1</c:v>
                </c:pt>
                <c:pt idx="7">
                  <c:v>61.1</c:v>
                </c:pt>
                <c:pt idx="8">
                  <c:v>75.8</c:v>
                </c:pt>
                <c:pt idx="9">
                  <c:v>67.5</c:v>
                </c:pt>
                <c:pt idx="10">
                  <c:v>66.099999999999994</c:v>
                </c:pt>
                <c:pt idx="11">
                  <c:v>52.5</c:v>
                </c:pt>
                <c:pt idx="12">
                  <c:v>58.9</c:v>
                </c:pt>
                <c:pt idx="13">
                  <c:v>65.8</c:v>
                </c:pt>
                <c:pt idx="14">
                  <c:v>65.7</c:v>
                </c:pt>
                <c:pt idx="15">
                  <c:v>53.1</c:v>
                </c:pt>
                <c:pt idx="16">
                  <c:v>53.7</c:v>
                </c:pt>
                <c:pt idx="17">
                  <c:v>46.9</c:v>
                </c:pt>
                <c:pt idx="18">
                  <c:v>46.6</c:v>
                </c:pt>
                <c:pt idx="19">
                  <c:v>44.7</c:v>
                </c:pt>
                <c:pt idx="20">
                  <c:v>8.1999999999999993</c:v>
                </c:pt>
                <c:pt idx="21">
                  <c:v>9.3000000000000007</c:v>
                </c:pt>
                <c:pt idx="22">
                  <c:v>13.5</c:v>
                </c:pt>
                <c:pt idx="23">
                  <c:v>10.3</c:v>
                </c:pt>
                <c:pt idx="24">
                  <c:v>12.8</c:v>
                </c:pt>
                <c:pt idx="25">
                  <c:v>11.6</c:v>
                </c:pt>
                <c:pt idx="26">
                  <c:v>10.1</c:v>
                </c:pt>
                <c:pt idx="27">
                  <c:v>6.7</c:v>
                </c:pt>
                <c:pt idx="28">
                  <c:v>10.4</c:v>
                </c:pt>
                <c:pt idx="29">
                  <c:v>2.8</c:v>
                </c:pt>
                <c:pt idx="30">
                  <c:v>38.1</c:v>
                </c:pt>
                <c:pt idx="31">
                  <c:v>49.5</c:v>
                </c:pt>
                <c:pt idx="32">
                  <c:v>69.099999999999994</c:v>
                </c:pt>
                <c:pt idx="33">
                  <c:v>50.5</c:v>
                </c:pt>
                <c:pt idx="34">
                  <c:v>41.8</c:v>
                </c:pt>
                <c:pt idx="35">
                  <c:v>22.6</c:v>
                </c:pt>
                <c:pt idx="36">
                  <c:v>28.5</c:v>
                </c:pt>
              </c:numCache>
            </c:numRef>
          </c:val>
          <c:smooth val="0"/>
          <c:extLst xmlns:c16r2="http://schemas.microsoft.com/office/drawing/2015/06/chart">
            <c:ext xmlns:c16="http://schemas.microsoft.com/office/drawing/2014/chart" uri="{C3380CC4-5D6E-409C-BE32-E72D297353CC}">
              <c16:uniqueId val="{00000000-04F3-4213-8D0A-E9E72FB1491B}"/>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04F3-4213-8D0A-E9E72FB1491B}"/>
            </c:ext>
          </c:extLst>
        </c:ser>
        <c:dLbls>
          <c:showLegendKey val="0"/>
          <c:showVal val="0"/>
          <c:showCatName val="0"/>
          <c:showSerName val="0"/>
          <c:showPercent val="0"/>
          <c:showBubbleSize val="0"/>
        </c:dLbls>
        <c:marker val="1"/>
        <c:smooth val="0"/>
        <c:axId val="133287936"/>
        <c:axId val="133289472"/>
      </c:lineChart>
      <c:catAx>
        <c:axId val="133287936"/>
        <c:scaling>
          <c:orientation val="minMax"/>
        </c:scaling>
        <c:delete val="0"/>
        <c:axPos val="b"/>
        <c:majorGridlines>
          <c:spPr>
            <a:ln w="6350"/>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289472"/>
        <c:crosses val="autoZero"/>
        <c:auto val="1"/>
        <c:lblAlgn val="ctr"/>
        <c:lblOffset val="100"/>
        <c:tickLblSkip val="5"/>
        <c:tickMarkSkip val="5"/>
        <c:noMultiLvlLbl val="0"/>
      </c:catAx>
      <c:valAx>
        <c:axId val="1332894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287936"/>
        <c:crosses val="autoZero"/>
        <c:crossBetween val="midCat"/>
      </c:valAx>
      <c:spPr>
        <a:ln>
          <a:solidFill>
            <a:schemeClr val="tx1"/>
          </a:solidFill>
        </a:ln>
      </c:spPr>
    </c:plotArea>
    <c:legend>
      <c:legendPos val="l"/>
      <c:layout>
        <c:manualLayout>
          <c:xMode val="edge"/>
          <c:yMode val="edge"/>
          <c:x val="0.60477825423095999"/>
          <c:y val="8.0260005938893472E-2"/>
          <c:w val="0.31395217218070676"/>
          <c:h val="0.1544052437636639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6879432"/>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144" name="Text Box 67"/>
        <xdr:cNvSpPr txBox="1">
          <a:spLocks noChangeArrowheads="1"/>
        </xdr:cNvSpPr>
      </xdr:nvSpPr>
      <xdr:spPr bwMode="auto">
        <a:xfrm>
          <a:off x="559638"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476249</xdr:colOff>
      <xdr:row>61</xdr:row>
      <xdr:rowOff>23811</xdr:rowOff>
    </xdr:from>
    <xdr:to>
      <xdr:col>3</xdr:col>
      <xdr:colOff>881060</xdr:colOff>
      <xdr:row>62</xdr:row>
      <xdr:rowOff>130968</xdr:rowOff>
    </xdr:to>
    <xdr:sp macro="" textlink="">
      <xdr:nvSpPr>
        <xdr:cNvPr id="170" name="Text Box 67"/>
        <xdr:cNvSpPr txBox="1">
          <a:spLocks noChangeArrowheads="1"/>
        </xdr:cNvSpPr>
      </xdr:nvSpPr>
      <xdr:spPr bwMode="auto">
        <a:xfrm>
          <a:off x="476249" y="19490530"/>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392905</xdr:colOff>
      <xdr:row>75</xdr:row>
      <xdr:rowOff>178596</xdr:rowOff>
    </xdr:from>
    <xdr:ext cx="1895134" cy="239809"/>
    <xdr:sp macro="" textlink="">
      <xdr:nvSpPr>
        <xdr:cNvPr id="173" name="TextBox 172"/>
        <xdr:cNvSpPr txBox="1"/>
      </xdr:nvSpPr>
      <xdr:spPr>
        <a:xfrm>
          <a:off x="392905" y="24286371"/>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464383</xdr:colOff>
      <xdr:row>40</xdr:row>
      <xdr:rowOff>142928</xdr:rowOff>
    </xdr:from>
    <xdr:ext cx="1895134" cy="239809"/>
    <xdr:sp macro="" textlink="">
      <xdr:nvSpPr>
        <xdr:cNvPr id="181" name="TextBox 180"/>
        <xdr:cNvSpPr txBox="1"/>
      </xdr:nvSpPr>
      <xdr:spPr>
        <a:xfrm>
          <a:off x="464383" y="1310883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142878</xdr:rowOff>
    </xdr:to>
    <xdr:sp macro="" textlink="">
      <xdr:nvSpPr>
        <xdr:cNvPr id="184" name="Text Box 67"/>
        <xdr:cNvSpPr txBox="1">
          <a:spLocks noChangeArrowheads="1"/>
        </xdr:cNvSpPr>
      </xdr:nvSpPr>
      <xdr:spPr bwMode="auto">
        <a:xfrm>
          <a:off x="6596009"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916727</xdr:colOff>
      <xdr:row>40</xdr:row>
      <xdr:rowOff>154784</xdr:rowOff>
    </xdr:from>
    <xdr:ext cx="1895134" cy="239809"/>
    <xdr:sp macro="" textlink="">
      <xdr:nvSpPr>
        <xdr:cNvPr id="187" name="TextBox 186"/>
        <xdr:cNvSpPr txBox="1"/>
      </xdr:nvSpPr>
      <xdr:spPr>
        <a:xfrm>
          <a:off x="6536477" y="1326118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130910</xdr:colOff>
      <xdr:row>10</xdr:row>
      <xdr:rowOff>0</xdr:rowOff>
    </xdr:from>
    <xdr:to>
      <xdr:col>9</xdr:col>
      <xdr:colOff>47566</xdr:colOff>
      <xdr:row>10</xdr:row>
      <xdr:rowOff>309560</xdr:rowOff>
    </xdr:to>
    <xdr:sp macro="" textlink="">
      <xdr:nvSpPr>
        <xdr:cNvPr id="33" name="Text Box 67"/>
        <xdr:cNvSpPr txBox="1">
          <a:spLocks noChangeArrowheads="1"/>
        </xdr:cNvSpPr>
      </xdr:nvSpPr>
      <xdr:spPr bwMode="auto">
        <a:xfrm>
          <a:off x="6893660" y="3679031"/>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34" name="TextBox 33"/>
        <xdr:cNvSpPr txBox="1"/>
      </xdr:nvSpPr>
      <xdr:spPr>
        <a:xfrm>
          <a:off x="6841321" y="797718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142877</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59532</xdr:rowOff>
    </xdr:from>
    <xdr:to>
      <xdr:col>10</xdr:col>
      <xdr:colOff>1003745</xdr:colOff>
      <xdr:row>57</xdr:row>
      <xdr:rowOff>25627</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964347</xdr:colOff>
      <xdr:row>43</xdr:row>
      <xdr:rowOff>4</xdr:rowOff>
    </xdr:from>
    <xdr:to>
      <xdr:col>10</xdr:col>
      <xdr:colOff>392848</xdr:colOff>
      <xdr:row>44</xdr:row>
      <xdr:rowOff>107162</xdr:rowOff>
    </xdr:to>
    <xdr:sp macro="" textlink="">
      <xdr:nvSpPr>
        <xdr:cNvPr id="38" name="Text Box 67"/>
        <xdr:cNvSpPr txBox="1">
          <a:spLocks noChangeArrowheads="1"/>
        </xdr:cNvSpPr>
      </xdr:nvSpPr>
      <xdr:spPr bwMode="auto">
        <a:xfrm>
          <a:off x="6560285" y="13894598"/>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178599</xdr:rowOff>
    </xdr:from>
    <xdr:ext cx="1895134" cy="239809"/>
    <xdr:sp macro="" textlink="">
      <xdr:nvSpPr>
        <xdr:cNvPr id="39" name="TextBox 38"/>
        <xdr:cNvSpPr txBox="1"/>
      </xdr:nvSpPr>
      <xdr:spPr>
        <a:xfrm>
          <a:off x="333374" y="1862852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892912</xdr:colOff>
      <xdr:row>57</xdr:row>
      <xdr:rowOff>156488</xdr:rowOff>
    </xdr:from>
    <xdr:ext cx="1895134" cy="239809"/>
    <xdr:sp macro="" textlink="">
      <xdr:nvSpPr>
        <xdr:cNvPr id="40" name="TextBox 39"/>
        <xdr:cNvSpPr txBox="1"/>
      </xdr:nvSpPr>
      <xdr:spPr>
        <a:xfrm>
          <a:off x="6512662" y="1860641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142881</xdr:rowOff>
    </xdr:to>
    <xdr:sp macro="" textlink="">
      <xdr:nvSpPr>
        <xdr:cNvPr id="42" name="Text Box 67"/>
        <xdr:cNvSpPr txBox="1">
          <a:spLocks noChangeArrowheads="1"/>
        </xdr:cNvSpPr>
      </xdr:nvSpPr>
      <xdr:spPr bwMode="auto">
        <a:xfrm>
          <a:off x="6553483" y="19502443"/>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178603</xdr:rowOff>
    </xdr:from>
    <xdr:ext cx="1895134" cy="239809"/>
    <xdr:sp macro="" textlink="">
      <xdr:nvSpPr>
        <xdr:cNvPr id="43" name="TextBox 42"/>
        <xdr:cNvSpPr txBox="1"/>
      </xdr:nvSpPr>
      <xdr:spPr>
        <a:xfrm>
          <a:off x="6517766" y="242863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976310</xdr:colOff>
      <xdr:row>0</xdr:row>
      <xdr:rowOff>59530</xdr:rowOff>
    </xdr:from>
    <xdr:to>
      <xdr:col>11</xdr:col>
      <xdr:colOff>152934</xdr:colOff>
      <xdr:row>2</xdr:row>
      <xdr:rowOff>119062</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85" y="59530"/>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7" name="Picture 26">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6" name="TextBox 25"/>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2</a:t>
          </a:r>
          <a:r>
            <a:rPr lang="sr-Cyrl-RS" sz="1400" b="1">
              <a:solidFill>
                <a:srgbClr val="084F96"/>
              </a:solidFill>
              <a:latin typeface="Arial" pitchFamily="34" charset="0"/>
              <a:cs typeface="Arial" pitchFamily="34" charset="0"/>
            </a:rPr>
            <a:t>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9" name="Pictur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9"/>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row>
    <row r="2" spans="1:23" ht="1.5" customHeight="1" x14ac:dyDescent="0.4">
      <c r="A2" s="26"/>
      <c r="B2" s="21"/>
      <c r="C2" s="22"/>
      <c r="D2" s="22"/>
      <c r="E2" s="21"/>
      <c r="F2" s="21"/>
      <c r="G2" s="21"/>
      <c r="H2" s="21"/>
      <c r="I2" s="21"/>
      <c r="J2" s="21"/>
      <c r="K2" s="21"/>
      <c r="L2" s="21"/>
      <c r="M2" s="21"/>
    </row>
    <row r="3" spans="1:23" ht="41.25" customHeight="1" x14ac:dyDescent="0.2">
      <c r="A3" s="73" t="s">
        <v>706</v>
      </c>
      <c r="B3" s="73"/>
      <c r="C3" s="73"/>
      <c r="D3" s="73"/>
      <c r="E3" s="73"/>
      <c r="F3" s="73"/>
      <c r="G3" s="73"/>
      <c r="H3" s="73"/>
      <c r="I3" s="73"/>
      <c r="J3" s="73"/>
      <c r="K3" s="73"/>
      <c r="L3" s="21"/>
      <c r="M3" s="21"/>
    </row>
    <row r="4" spans="1:23" s="5" customFormat="1" ht="45" customHeight="1" x14ac:dyDescent="0.25">
      <c r="A4" s="73"/>
      <c r="B4" s="73"/>
      <c r="C4" s="73"/>
      <c r="D4" s="73"/>
      <c r="E4" s="73"/>
      <c r="F4" s="73"/>
      <c r="G4" s="73"/>
      <c r="H4" s="73"/>
      <c r="I4" s="73"/>
      <c r="J4" s="73"/>
      <c r="K4" s="73"/>
      <c r="L4" s="27"/>
      <c r="M4" s="27"/>
      <c r="N4" s="6"/>
      <c r="O4" s="6"/>
      <c r="P4" s="6"/>
      <c r="Q4" s="6"/>
      <c r="R4" s="6"/>
      <c r="S4" s="6"/>
      <c r="T4" s="6"/>
      <c r="U4" s="6"/>
      <c r="V4" s="6"/>
      <c r="W4" s="7"/>
    </row>
    <row r="5" spans="1:23" s="1" customFormat="1" ht="29.25" customHeight="1" x14ac:dyDescent="0.2">
      <c r="A5" s="73"/>
      <c r="B5" s="73"/>
      <c r="C5" s="73"/>
      <c r="D5" s="73"/>
      <c r="E5" s="73"/>
      <c r="F5" s="73"/>
      <c r="G5" s="73"/>
      <c r="H5" s="73"/>
      <c r="I5" s="73"/>
      <c r="J5" s="73"/>
      <c r="K5" s="73"/>
      <c r="L5" s="21"/>
      <c r="M5" s="21"/>
      <c r="N5" s="3"/>
      <c r="O5" s="3"/>
      <c r="P5" s="3"/>
      <c r="Q5" s="3"/>
      <c r="R5" s="3"/>
      <c r="S5" s="3"/>
      <c r="T5" s="3"/>
      <c r="U5" s="3"/>
      <c r="V5" s="3"/>
      <c r="W5" s="4"/>
    </row>
    <row r="6" spans="1:23" s="1" customFormat="1" ht="15" customHeight="1" x14ac:dyDescent="0.2">
      <c r="A6" s="73"/>
      <c r="B6" s="73"/>
      <c r="C6" s="73"/>
      <c r="D6" s="73"/>
      <c r="E6" s="73"/>
      <c r="F6" s="73"/>
      <c r="G6" s="73"/>
      <c r="H6" s="73"/>
      <c r="I6" s="73"/>
      <c r="J6" s="73"/>
      <c r="K6" s="73"/>
      <c r="L6" s="21"/>
      <c r="M6" s="21"/>
      <c r="N6" s="3"/>
      <c r="O6" s="3"/>
      <c r="P6" s="3"/>
      <c r="Q6" s="3"/>
      <c r="R6" s="3"/>
      <c r="S6" s="3"/>
      <c r="T6" s="3"/>
      <c r="U6" s="3"/>
      <c r="V6" s="3"/>
      <c r="W6" s="4"/>
    </row>
    <row r="7" spans="1:23" s="1" customFormat="1" ht="12.75" customHeight="1" x14ac:dyDescent="0.2">
      <c r="A7" s="21"/>
      <c r="B7" s="21"/>
      <c r="C7" s="22"/>
      <c r="D7" s="22"/>
      <c r="E7" s="21"/>
      <c r="F7" s="21"/>
      <c r="G7" s="28"/>
      <c r="H7" s="28"/>
      <c r="I7" s="29"/>
      <c r="J7" s="21"/>
      <c r="K7" s="21"/>
      <c r="L7" s="21"/>
      <c r="M7" s="21"/>
      <c r="N7" s="3"/>
      <c r="O7" s="3"/>
      <c r="P7" s="3"/>
      <c r="Q7" s="3"/>
      <c r="R7" s="3"/>
      <c r="S7" s="3"/>
      <c r="T7" s="3"/>
      <c r="U7" s="3"/>
      <c r="V7" s="3"/>
      <c r="W7" s="4"/>
    </row>
    <row r="8" spans="1:23" s="10" customFormat="1" ht="38.25" customHeight="1" x14ac:dyDescent="0.4">
      <c r="A8" s="76" t="str">
        <f>TABELA1!A1</f>
        <v>Priština</v>
      </c>
      <c r="B8" s="76"/>
      <c r="C8" s="76"/>
      <c r="D8" s="76"/>
      <c r="E8" s="76"/>
      <c r="F8" s="76"/>
      <c r="G8" s="76"/>
      <c r="H8" s="76"/>
      <c r="I8" s="76"/>
      <c r="J8" s="76"/>
      <c r="K8" s="76"/>
      <c r="L8" s="30"/>
      <c r="M8" s="30"/>
      <c r="N8" s="8"/>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8"/>
      <c r="O9" s="8"/>
      <c r="P9" s="8"/>
      <c r="Q9" s="8"/>
      <c r="R9" s="8"/>
      <c r="S9" s="8"/>
      <c r="T9" s="8"/>
      <c r="U9" s="8"/>
      <c r="V9" s="8"/>
      <c r="W9" s="9"/>
    </row>
    <row r="10" spans="1:23" s="1" customFormat="1" ht="24.95" customHeight="1" x14ac:dyDescent="0.25">
      <c r="A10" s="21"/>
      <c r="B10" s="21"/>
      <c r="C10" s="22"/>
      <c r="D10" s="22"/>
      <c r="E10" s="21"/>
      <c r="F10" s="32"/>
      <c r="G10" s="21"/>
      <c r="H10" s="21"/>
      <c r="I10" s="29"/>
      <c r="J10" s="21"/>
      <c r="K10" s="21"/>
      <c r="L10" s="21"/>
      <c r="M10" s="21"/>
      <c r="N10" s="3"/>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9"/>
      <c r="J11" s="21"/>
      <c r="K11" s="21"/>
      <c r="L11" s="21"/>
      <c r="M11" s="21"/>
      <c r="N11" s="3"/>
      <c r="O11" s="3"/>
      <c r="P11" s="3"/>
      <c r="Q11" s="3"/>
      <c r="R11" s="3"/>
      <c r="S11" s="3"/>
      <c r="T11" s="3"/>
      <c r="U11" s="3"/>
      <c r="V11" s="3"/>
      <c r="W11" s="4"/>
    </row>
    <row r="12" spans="1:23" s="1" customFormat="1" ht="24.95" customHeight="1" x14ac:dyDescent="0.2">
      <c r="A12" s="45" t="s">
        <v>660</v>
      </c>
      <c r="B12" s="46"/>
      <c r="C12" s="46"/>
      <c r="D12" s="55">
        <f>IF(ISBLANK(TABELA1!B4),"-",TABELA1!B4)</f>
        <v>69810</v>
      </c>
      <c r="E12" s="56">
        <f>IF(ISBLANK(TABELA1!B40),"-",TABELA1!B40)</f>
        <v>222000</v>
      </c>
      <c r="F12" s="21"/>
      <c r="G12" s="21"/>
      <c r="H12" s="21"/>
      <c r="I12" s="29"/>
      <c r="J12" s="21"/>
      <c r="K12" s="21"/>
      <c r="L12" s="21"/>
      <c r="M12" s="21"/>
      <c r="N12" s="3"/>
      <c r="O12" s="3"/>
      <c r="P12" s="3"/>
      <c r="Q12" s="3"/>
      <c r="R12" s="3"/>
      <c r="S12" s="3"/>
      <c r="T12" s="3"/>
      <c r="U12" s="3"/>
      <c r="V12" s="3"/>
      <c r="W12" s="4"/>
    </row>
    <row r="13" spans="1:23" s="1" customFormat="1" ht="24.95" customHeight="1" x14ac:dyDescent="0.2">
      <c r="A13" s="47" t="s">
        <v>661</v>
      </c>
      <c r="B13" s="48"/>
      <c r="C13" s="48"/>
      <c r="D13" s="57">
        <f>IF(ISBLANK(TABELA1!C4),"-",TABELA1!C4)</f>
        <v>3052</v>
      </c>
      <c r="E13" s="58">
        <f>IF(ISBLANK(TABELA1!C40),"-",TABELA1!C40)</f>
        <v>3828</v>
      </c>
      <c r="F13" s="21"/>
      <c r="G13" s="21"/>
      <c r="H13" s="21"/>
      <c r="I13" s="29"/>
      <c r="J13" s="21"/>
      <c r="K13" s="21"/>
      <c r="L13" s="21"/>
      <c r="M13" s="21"/>
      <c r="N13" s="3"/>
      <c r="O13" s="3"/>
      <c r="P13" s="3"/>
      <c r="Q13" s="3"/>
      <c r="R13" s="3"/>
      <c r="S13" s="3"/>
      <c r="T13" s="3"/>
      <c r="U13" s="3"/>
      <c r="V13" s="3"/>
      <c r="W13" s="4"/>
    </row>
    <row r="14" spans="1:23" s="1" customFormat="1" ht="24.95" customHeight="1" x14ac:dyDescent="0.2">
      <c r="A14" s="47" t="s">
        <v>662</v>
      </c>
      <c r="B14" s="48"/>
      <c r="C14" s="48"/>
      <c r="D14" s="57">
        <f>IF(ISBLANK(TABELA1!D4),"-",TABELA1!D4)</f>
        <v>709</v>
      </c>
      <c r="E14" s="58">
        <f>IF(ISBLANK(TABELA1!D40),"-",TABELA1!D40)</f>
        <v>1017</v>
      </c>
      <c r="F14" s="21"/>
      <c r="G14" s="21"/>
      <c r="H14" s="21"/>
      <c r="I14" s="29"/>
      <c r="J14" s="21"/>
      <c r="K14" s="21"/>
      <c r="L14" s="21"/>
      <c r="M14" s="21"/>
      <c r="N14" s="3"/>
      <c r="O14" s="3"/>
      <c r="P14" s="3"/>
      <c r="Q14" s="3"/>
      <c r="R14" s="3"/>
      <c r="S14" s="3"/>
      <c r="T14" s="3"/>
      <c r="U14" s="3"/>
      <c r="V14" s="3"/>
      <c r="W14" s="4"/>
    </row>
    <row r="15" spans="1:23" s="1" customFormat="1" ht="24.95" customHeight="1" x14ac:dyDescent="0.2">
      <c r="A15" s="47" t="s">
        <v>663</v>
      </c>
      <c r="B15" s="48"/>
      <c r="C15" s="48"/>
      <c r="D15" s="57">
        <f>IF(ISBLANK(TABELA1!E4),"-",TABELA1!E4)</f>
        <v>2343</v>
      </c>
      <c r="E15" s="58">
        <f>IF(ISBLANK(TABELA1!E40),"-",TABELA1!E40)</f>
        <v>2811</v>
      </c>
      <c r="F15" s="21"/>
      <c r="G15" s="21"/>
      <c r="H15" s="21"/>
      <c r="I15" s="29"/>
      <c r="J15" s="21"/>
      <c r="K15" s="21"/>
      <c r="L15" s="21"/>
      <c r="M15" s="21"/>
      <c r="N15" s="3"/>
      <c r="O15" s="3"/>
      <c r="P15" s="3"/>
      <c r="Q15" s="3"/>
      <c r="R15" s="3"/>
      <c r="S15" s="3"/>
      <c r="T15" s="3"/>
      <c r="U15" s="3"/>
      <c r="V15" s="3"/>
      <c r="W15" s="4"/>
    </row>
    <row r="16" spans="1:23" s="1" customFormat="1" ht="24.95" customHeight="1" x14ac:dyDescent="0.2">
      <c r="A16" s="49" t="s">
        <v>664</v>
      </c>
      <c r="B16" s="50"/>
      <c r="C16" s="50"/>
      <c r="D16" s="59">
        <f>IF(ISBLANK(TABELA1!F4),"-",TABELA1!F4)</f>
        <v>272</v>
      </c>
      <c r="E16" s="60">
        <f>IF(ISBLANK(TABELA1!F40),"-",TABELA1!F40)</f>
        <v>109</v>
      </c>
      <c r="F16" s="21"/>
      <c r="G16" s="21"/>
      <c r="H16" s="21"/>
      <c r="I16" s="29"/>
      <c r="J16" s="21"/>
      <c r="K16" s="21"/>
      <c r="L16" s="21"/>
      <c r="M16" s="21"/>
      <c r="N16" s="3"/>
      <c r="O16" s="3"/>
      <c r="P16" s="3"/>
      <c r="Q16" s="3"/>
      <c r="R16" s="3"/>
      <c r="S16" s="3"/>
      <c r="T16" s="3"/>
      <c r="U16" s="3"/>
      <c r="V16" s="3"/>
      <c r="W16" s="4"/>
    </row>
    <row r="17" spans="1:23" s="1" customFormat="1" ht="24.95" customHeight="1" x14ac:dyDescent="0.2">
      <c r="A17" s="51" t="s">
        <v>656</v>
      </c>
      <c r="B17" s="52"/>
      <c r="C17" s="52"/>
      <c r="D17" s="61">
        <f>IF(ISBLANK(TABELA2!B5),"-",TABELA2!B5)</f>
        <v>43.7</v>
      </c>
      <c r="E17" s="62">
        <f>IF(ISBLANK(TABELA2!B41),"-",TABELA2!B41)</f>
        <v>17.2</v>
      </c>
      <c r="F17" s="21"/>
      <c r="G17" s="21"/>
      <c r="H17" s="21"/>
      <c r="I17" s="29"/>
      <c r="J17" s="21"/>
      <c r="K17" s="21"/>
      <c r="L17" s="21"/>
      <c r="M17" s="21"/>
      <c r="N17" s="3"/>
      <c r="O17" s="3"/>
      <c r="P17" s="3"/>
      <c r="Q17" s="3"/>
      <c r="R17" s="3"/>
      <c r="S17" s="3"/>
      <c r="T17" s="3"/>
      <c r="U17" s="3"/>
      <c r="V17" s="3"/>
      <c r="W17" s="4"/>
    </row>
    <row r="18" spans="1:23" s="1" customFormat="1" ht="24.95" customHeight="1" x14ac:dyDescent="0.2">
      <c r="A18" s="47" t="s">
        <v>655</v>
      </c>
      <c r="B18" s="48"/>
      <c r="C18" s="48"/>
      <c r="D18" s="57">
        <f>IF(ISBLANK(TABELA3!B5),"-",TABELA3!B5)</f>
        <v>10.199999999999999</v>
      </c>
      <c r="E18" s="58">
        <f>IF(ISBLANK(TABELA3!B41),"-",TABELA3!B41)</f>
        <v>4.5999999999999996</v>
      </c>
      <c r="F18" s="21"/>
      <c r="G18" s="21"/>
      <c r="H18" s="21"/>
      <c r="I18" s="29"/>
      <c r="J18" s="21"/>
      <c r="K18" s="21"/>
      <c r="L18" s="21"/>
      <c r="M18" s="21"/>
      <c r="N18" s="3"/>
      <c r="O18" s="3"/>
      <c r="P18" s="3"/>
      <c r="Q18" s="3"/>
      <c r="R18" s="3"/>
      <c r="S18" s="3"/>
      <c r="T18" s="3"/>
      <c r="U18" s="3"/>
      <c r="V18" s="3"/>
      <c r="W18" s="4"/>
    </row>
    <row r="19" spans="1:23" s="1" customFormat="1" ht="24.95" customHeight="1" x14ac:dyDescent="0.2">
      <c r="A19" s="47" t="s">
        <v>654</v>
      </c>
      <c r="B19" s="48"/>
      <c r="C19" s="48"/>
      <c r="D19" s="57">
        <f>IF(ISBLANK(TABELA4!B5),"-",TABELA4!B5)</f>
        <v>33.5</v>
      </c>
      <c r="E19" s="58">
        <f>IF(ISBLANK(TABELA4!B41),"-",TABELA4!B41)</f>
        <v>12.6</v>
      </c>
      <c r="F19" s="21"/>
      <c r="G19" s="21"/>
      <c r="H19" s="21"/>
      <c r="I19" s="29"/>
      <c r="J19" s="21"/>
      <c r="K19" s="21"/>
      <c r="L19" s="21"/>
      <c r="M19" s="21"/>
      <c r="N19" s="3"/>
      <c r="O19" s="3"/>
      <c r="P19" s="3"/>
      <c r="Q19" s="3"/>
      <c r="R19" s="3"/>
      <c r="S19" s="3"/>
      <c r="T19" s="3"/>
      <c r="U19" s="3"/>
      <c r="V19" s="3"/>
      <c r="W19" s="4"/>
    </row>
    <row r="20" spans="1:23" s="1" customFormat="1" ht="24.95" customHeight="1" x14ac:dyDescent="0.2">
      <c r="A20" s="53" t="s">
        <v>653</v>
      </c>
      <c r="B20" s="54"/>
      <c r="C20" s="54"/>
      <c r="D20" s="63">
        <f>IF(ISBLANK(TABELA5!B5),"-",TABELA5!B5)</f>
        <v>89.1</v>
      </c>
      <c r="E20" s="64">
        <f>IF(ISBLANK(TABELA5!B41),"-",TABELA5!B41)</f>
        <v>28.5</v>
      </c>
      <c r="F20" s="21"/>
      <c r="G20" s="21"/>
      <c r="H20" s="21"/>
      <c r="I20" s="29"/>
      <c r="J20" s="21"/>
      <c r="K20" s="21"/>
      <c r="L20" s="21"/>
      <c r="M20" s="21"/>
      <c r="N20" s="3"/>
      <c r="O20" s="3"/>
      <c r="P20" s="3"/>
      <c r="Q20" s="3"/>
      <c r="R20" s="3"/>
      <c r="S20" s="3"/>
      <c r="T20" s="3"/>
      <c r="U20" s="3"/>
      <c r="V20" s="3"/>
      <c r="W20" s="4"/>
    </row>
    <row r="21" spans="1:23" s="1" customFormat="1" ht="24.95" customHeight="1" x14ac:dyDescent="0.2">
      <c r="A21" s="21"/>
      <c r="B21" s="21"/>
      <c r="C21" s="22"/>
      <c r="D21" s="22"/>
      <c r="E21" s="21"/>
      <c r="F21" s="21"/>
      <c r="G21" s="21"/>
      <c r="H21" s="21"/>
      <c r="I21" s="29"/>
      <c r="J21" s="21"/>
      <c r="K21" s="21"/>
      <c r="L21" s="21"/>
      <c r="M21" s="21"/>
      <c r="N21" s="3"/>
      <c r="O21" s="3"/>
      <c r="P21" s="3"/>
      <c r="Q21" s="3"/>
      <c r="R21" s="3"/>
      <c r="S21" s="3"/>
      <c r="T21" s="3"/>
      <c r="U21" s="3"/>
      <c r="V21" s="3"/>
      <c r="W21" s="4"/>
    </row>
    <row r="22" spans="1:23" s="1" customFormat="1" ht="24.95" customHeight="1" x14ac:dyDescent="0.2">
      <c r="A22" s="80" t="s">
        <v>707</v>
      </c>
      <c r="B22" s="80"/>
      <c r="C22" s="80"/>
      <c r="D22" s="80"/>
      <c r="E22" s="80"/>
      <c r="F22" s="21"/>
      <c r="G22" s="21"/>
      <c r="H22" s="21"/>
      <c r="I22" s="29"/>
      <c r="J22" s="21"/>
      <c r="K22" s="21"/>
      <c r="L22" s="21"/>
      <c r="M22" s="21"/>
      <c r="N22" s="3"/>
      <c r="O22" s="3"/>
      <c r="P22" s="3"/>
      <c r="Q22" s="3"/>
      <c r="R22" s="3"/>
      <c r="S22" s="3"/>
      <c r="T22" s="3"/>
      <c r="U22" s="3"/>
      <c r="V22" s="3"/>
      <c r="W22" s="4"/>
    </row>
    <row r="23" spans="1:23" s="1" customFormat="1" ht="24.95" customHeight="1" x14ac:dyDescent="0.2">
      <c r="A23" s="80"/>
      <c r="B23" s="80"/>
      <c r="C23" s="80"/>
      <c r="D23" s="80"/>
      <c r="E23" s="80"/>
      <c r="F23" s="21"/>
      <c r="G23" s="21"/>
      <c r="H23" s="21"/>
      <c r="I23" s="29"/>
      <c r="J23" s="21"/>
      <c r="K23" s="21"/>
      <c r="L23" s="21"/>
      <c r="M23" s="21"/>
      <c r="N23" s="3"/>
      <c r="O23" s="3"/>
      <c r="P23" s="3"/>
      <c r="Q23" s="3"/>
      <c r="R23" s="3"/>
      <c r="S23" s="3"/>
      <c r="T23" s="3"/>
      <c r="U23" s="3"/>
      <c r="V23" s="3"/>
      <c r="W23" s="4"/>
    </row>
    <row r="24" spans="1:23" s="1" customFormat="1" ht="24.95" customHeight="1" x14ac:dyDescent="0.2">
      <c r="A24" s="21"/>
      <c r="B24" s="21"/>
      <c r="C24" s="22"/>
      <c r="D24" s="22"/>
      <c r="E24" s="21"/>
      <c r="F24" s="21"/>
      <c r="G24" s="21"/>
      <c r="H24" s="21"/>
      <c r="I24" s="29"/>
      <c r="J24" s="21"/>
      <c r="K24" s="21"/>
      <c r="L24" s="21"/>
      <c r="M24" s="21"/>
      <c r="N24" s="3"/>
      <c r="O24" s="3"/>
      <c r="P24" s="3"/>
      <c r="Q24" s="3"/>
      <c r="R24" s="3"/>
      <c r="S24" s="3"/>
      <c r="T24" s="3"/>
      <c r="U24" s="3"/>
      <c r="V24" s="3"/>
      <c r="W24" s="4"/>
    </row>
    <row r="25" spans="1:23" s="1" customFormat="1" ht="24.95" customHeight="1" x14ac:dyDescent="0.2">
      <c r="A25" s="21"/>
      <c r="B25" s="21"/>
      <c r="C25" s="22"/>
      <c r="D25" s="22"/>
      <c r="E25" s="21"/>
      <c r="F25" s="21"/>
      <c r="G25" s="21"/>
      <c r="H25" s="21"/>
      <c r="I25" s="29"/>
      <c r="J25" s="21"/>
      <c r="K25" s="21"/>
      <c r="L25" s="21"/>
      <c r="M25" s="21"/>
      <c r="N25" s="3"/>
      <c r="O25" s="3"/>
      <c r="P25" s="3"/>
      <c r="Q25" s="3"/>
      <c r="R25" s="3"/>
      <c r="S25" s="3"/>
      <c r="T25" s="3"/>
      <c r="U25" s="3"/>
      <c r="V25" s="3"/>
      <c r="W25" s="4"/>
    </row>
    <row r="26" spans="1:23" s="1" customFormat="1" ht="24.95" customHeight="1" x14ac:dyDescent="0.2">
      <c r="A26" s="21"/>
      <c r="B26" s="21"/>
      <c r="C26" s="22"/>
      <c r="D26" s="22"/>
      <c r="E26" s="21"/>
      <c r="F26" s="21"/>
      <c r="G26" s="21"/>
      <c r="H26" s="21"/>
      <c r="I26" s="29"/>
      <c r="J26" s="21"/>
      <c r="K26" s="21"/>
      <c r="L26" s="21"/>
      <c r="M26" s="21"/>
      <c r="N26" s="3"/>
      <c r="O26" s="3"/>
      <c r="P26" s="3"/>
      <c r="Q26" s="3"/>
      <c r="R26" s="3"/>
      <c r="S26" s="3"/>
      <c r="T26" s="3"/>
      <c r="U26" s="3"/>
      <c r="V26" s="3"/>
      <c r="W26" s="4"/>
    </row>
    <row r="27" spans="1:23" s="1" customFormat="1" ht="24.95" customHeight="1" x14ac:dyDescent="0.2">
      <c r="A27" s="21"/>
      <c r="B27" s="21"/>
      <c r="C27" s="22"/>
      <c r="D27" s="22"/>
      <c r="E27" s="21"/>
      <c r="F27" s="21"/>
      <c r="G27" s="21"/>
      <c r="H27" s="21"/>
      <c r="I27" s="29"/>
      <c r="J27" s="21"/>
      <c r="K27" s="21"/>
      <c r="L27" s="21"/>
      <c r="M27" s="21"/>
      <c r="N27" s="3"/>
      <c r="O27" s="3"/>
      <c r="P27" s="3"/>
      <c r="Q27" s="3"/>
      <c r="R27" s="3"/>
      <c r="S27" s="3"/>
      <c r="T27" s="3"/>
      <c r="U27" s="3"/>
      <c r="V27" s="3"/>
      <c r="W27" s="4"/>
    </row>
    <row r="28" spans="1:23" s="1" customFormat="1" ht="24.95" customHeight="1" x14ac:dyDescent="0.2">
      <c r="A28" s="21"/>
      <c r="B28" s="21"/>
      <c r="C28" s="22"/>
      <c r="D28" s="22"/>
      <c r="E28" s="21"/>
      <c r="F28" s="21"/>
      <c r="G28" s="21"/>
      <c r="H28" s="21"/>
      <c r="I28" s="29"/>
      <c r="J28" s="21"/>
      <c r="K28" s="21"/>
      <c r="L28" s="21"/>
      <c r="M28" s="21"/>
      <c r="N28" s="3"/>
      <c r="O28" s="3"/>
      <c r="P28" s="3"/>
      <c r="Q28" s="3"/>
      <c r="R28" s="3"/>
      <c r="S28" s="3"/>
      <c r="T28" s="3"/>
      <c r="U28" s="3"/>
      <c r="V28" s="3"/>
      <c r="W28" s="4"/>
    </row>
    <row r="29" spans="1:23" s="1" customFormat="1" ht="24.95" customHeight="1" x14ac:dyDescent="0.2">
      <c r="A29" s="21"/>
      <c r="B29" s="21"/>
      <c r="C29" s="22"/>
      <c r="D29" s="22"/>
      <c r="E29" s="21"/>
      <c r="F29" s="21"/>
      <c r="G29" s="21"/>
      <c r="H29" s="21"/>
      <c r="I29" s="29"/>
      <c r="J29" s="21"/>
      <c r="K29" s="21"/>
      <c r="L29" s="21"/>
      <c r="M29" s="21"/>
      <c r="N29" s="3"/>
      <c r="O29" s="3"/>
      <c r="P29" s="3"/>
      <c r="Q29" s="3"/>
      <c r="R29" s="3"/>
      <c r="S29" s="3"/>
      <c r="T29" s="3"/>
      <c r="U29" s="3"/>
      <c r="V29" s="3"/>
      <c r="W29" s="4"/>
    </row>
    <row r="30" spans="1:23" s="1" customFormat="1" ht="24.95" customHeight="1" x14ac:dyDescent="0.2">
      <c r="A30" s="21"/>
      <c r="B30" s="21"/>
      <c r="C30" s="22"/>
      <c r="D30" s="22"/>
      <c r="E30" s="21"/>
      <c r="F30" s="21"/>
      <c r="G30" s="21"/>
      <c r="H30" s="21"/>
      <c r="I30" s="29"/>
      <c r="J30" s="21"/>
      <c r="K30" s="21"/>
      <c r="L30" s="21"/>
      <c r="M30" s="21"/>
      <c r="N30" s="3"/>
      <c r="O30" s="3"/>
      <c r="P30" s="3"/>
      <c r="Q30" s="3"/>
      <c r="R30" s="3"/>
      <c r="S30" s="3"/>
      <c r="T30" s="3"/>
      <c r="U30" s="3"/>
      <c r="V30" s="3"/>
      <c r="W30" s="4"/>
    </row>
    <row r="31" spans="1:23" s="1" customFormat="1" ht="24.95" customHeight="1" x14ac:dyDescent="0.2">
      <c r="A31" s="21"/>
      <c r="B31" s="21"/>
      <c r="C31" s="22"/>
      <c r="D31" s="22"/>
      <c r="E31" s="21"/>
      <c r="F31" s="21"/>
      <c r="G31" s="21"/>
      <c r="H31" s="21"/>
      <c r="I31" s="29"/>
      <c r="J31" s="21"/>
      <c r="K31" s="21"/>
      <c r="L31" s="21"/>
      <c r="M31" s="21"/>
      <c r="N31" s="3"/>
      <c r="O31" s="3"/>
      <c r="P31" s="3"/>
      <c r="Q31" s="3"/>
      <c r="R31" s="3"/>
      <c r="S31" s="3"/>
      <c r="T31" s="3"/>
      <c r="U31" s="3"/>
      <c r="V31" s="3"/>
      <c r="W31" s="4"/>
    </row>
    <row r="32" spans="1:23" s="1" customFormat="1" ht="24.95" customHeight="1" x14ac:dyDescent="0.2">
      <c r="A32" s="21"/>
      <c r="B32" s="21"/>
      <c r="C32" s="22"/>
      <c r="D32" s="22"/>
      <c r="E32" s="21"/>
      <c r="F32" s="21"/>
      <c r="G32" s="21"/>
      <c r="H32" s="21"/>
      <c r="I32" s="29"/>
      <c r="J32" s="21"/>
      <c r="K32" s="21"/>
      <c r="L32" s="21"/>
      <c r="M32" s="21"/>
      <c r="N32" s="3"/>
      <c r="O32" s="3"/>
      <c r="P32" s="3"/>
      <c r="Q32" s="3"/>
      <c r="R32" s="3"/>
      <c r="S32" s="3"/>
      <c r="T32" s="3"/>
      <c r="U32" s="3"/>
      <c r="V32" s="3"/>
      <c r="W32" s="4"/>
    </row>
    <row r="33" spans="1:23" s="1" customFormat="1" ht="24.95" customHeight="1" x14ac:dyDescent="0.2">
      <c r="A33" s="21"/>
      <c r="B33" s="21"/>
      <c r="C33" s="22"/>
      <c r="D33" s="22"/>
      <c r="E33" s="21"/>
      <c r="F33" s="21"/>
      <c r="G33" s="21"/>
      <c r="H33" s="21"/>
      <c r="I33" s="29"/>
      <c r="J33" s="21"/>
      <c r="K33" s="21"/>
      <c r="L33" s="21"/>
      <c r="M33" s="21"/>
      <c r="N33" s="3"/>
      <c r="O33" s="3"/>
      <c r="P33" s="3"/>
      <c r="Q33" s="3"/>
      <c r="R33" s="3"/>
      <c r="S33" s="3"/>
      <c r="T33" s="3"/>
      <c r="U33" s="3"/>
      <c r="V33" s="3"/>
      <c r="W33" s="4"/>
    </row>
    <row r="34" spans="1:23" s="1" customFormat="1" ht="24.95" customHeight="1" x14ac:dyDescent="0.2">
      <c r="A34" s="21"/>
      <c r="B34" s="21"/>
      <c r="C34" s="22"/>
      <c r="D34" s="22"/>
      <c r="E34" s="21"/>
      <c r="F34" s="21"/>
      <c r="G34" s="21"/>
      <c r="H34" s="21"/>
      <c r="I34" s="29"/>
      <c r="J34" s="21"/>
      <c r="K34" s="21"/>
      <c r="L34" s="21"/>
      <c r="M34" s="21"/>
      <c r="N34" s="3"/>
      <c r="O34" s="3"/>
      <c r="P34" s="3"/>
      <c r="Q34" s="3"/>
      <c r="R34" s="3"/>
      <c r="S34" s="3"/>
      <c r="T34" s="3"/>
      <c r="U34" s="3"/>
      <c r="V34" s="3"/>
      <c r="W34" s="4"/>
    </row>
    <row r="35" spans="1:23" s="1" customFormat="1" ht="24.95" customHeight="1" x14ac:dyDescent="0.2">
      <c r="A35" s="21"/>
      <c r="B35" s="21"/>
      <c r="C35" s="22"/>
      <c r="D35" s="22"/>
      <c r="E35" s="21"/>
      <c r="F35" s="21"/>
      <c r="G35" s="21"/>
      <c r="H35" s="21"/>
      <c r="I35" s="29"/>
      <c r="J35" s="21"/>
      <c r="K35" s="21"/>
      <c r="L35" s="21"/>
      <c r="M35" s="21"/>
      <c r="N35" s="3"/>
      <c r="O35" s="3"/>
      <c r="P35" s="3"/>
      <c r="Q35" s="3"/>
      <c r="R35" s="3"/>
      <c r="S35" s="3"/>
      <c r="T35" s="3"/>
      <c r="U35" s="3"/>
      <c r="V35" s="3"/>
      <c r="W35" s="4"/>
    </row>
    <row r="36" spans="1:23" s="1" customFormat="1" ht="24.95" customHeight="1" x14ac:dyDescent="0.2">
      <c r="A36" s="21"/>
      <c r="B36" s="21"/>
      <c r="C36" s="22"/>
      <c r="D36" s="22"/>
      <c r="E36" s="21"/>
      <c r="F36" s="21"/>
      <c r="G36" s="21"/>
      <c r="H36" s="21"/>
      <c r="I36" s="29"/>
      <c r="J36" s="21"/>
      <c r="K36" s="21"/>
      <c r="L36" s="21"/>
      <c r="M36" s="21"/>
      <c r="N36" s="3"/>
      <c r="O36" s="3"/>
      <c r="P36" s="3"/>
      <c r="Q36" s="3"/>
      <c r="R36" s="3"/>
      <c r="S36" s="3"/>
      <c r="T36" s="3"/>
      <c r="U36" s="3"/>
      <c r="V36" s="3"/>
      <c r="W36" s="4"/>
    </row>
    <row r="37" spans="1:23" s="1" customFormat="1" ht="24.95" customHeight="1" x14ac:dyDescent="0.2">
      <c r="A37" s="21"/>
      <c r="B37" s="21"/>
      <c r="C37" s="22"/>
      <c r="D37" s="22"/>
      <c r="E37" s="21"/>
      <c r="F37" s="21"/>
      <c r="G37" s="21"/>
      <c r="H37" s="21"/>
      <c r="I37" s="29"/>
      <c r="J37" s="21"/>
      <c r="K37" s="21"/>
      <c r="L37" s="21"/>
      <c r="M37" s="21"/>
      <c r="N37" s="3"/>
      <c r="O37" s="3"/>
      <c r="P37" s="3"/>
      <c r="Q37" s="3"/>
      <c r="R37" s="3"/>
      <c r="S37" s="3"/>
      <c r="T37" s="3"/>
      <c r="U37" s="3"/>
      <c r="V37" s="3"/>
      <c r="W37" s="4"/>
    </row>
    <row r="38" spans="1:23" s="1" customFormat="1" ht="24.95" customHeight="1" x14ac:dyDescent="0.2">
      <c r="A38" s="21"/>
      <c r="B38" s="21"/>
      <c r="C38" s="22"/>
      <c r="D38" s="22"/>
      <c r="E38" s="21"/>
      <c r="F38" s="21"/>
      <c r="G38" s="21"/>
      <c r="H38" s="21"/>
      <c r="I38" s="29"/>
      <c r="J38" s="21"/>
      <c r="K38" s="21"/>
      <c r="L38" s="21"/>
      <c r="M38" s="21"/>
      <c r="N38" s="3"/>
      <c r="O38" s="3"/>
      <c r="P38" s="3"/>
      <c r="Q38" s="3"/>
      <c r="R38" s="3"/>
      <c r="S38" s="3"/>
      <c r="T38" s="3"/>
      <c r="U38" s="3"/>
      <c r="V38" s="3"/>
      <c r="W38" s="4"/>
    </row>
    <row r="39" spans="1:23" s="1" customFormat="1" ht="24.95" customHeight="1" x14ac:dyDescent="0.2">
      <c r="A39" s="21"/>
      <c r="B39" s="21"/>
      <c r="C39" s="22"/>
      <c r="D39" s="22"/>
      <c r="E39" s="21"/>
      <c r="F39" s="21"/>
      <c r="G39" s="21"/>
      <c r="H39" s="21"/>
      <c r="I39" s="29"/>
      <c r="J39" s="21"/>
      <c r="K39" s="21"/>
      <c r="L39" s="21"/>
      <c r="M39" s="21"/>
      <c r="N39" s="3"/>
      <c r="O39" s="3"/>
      <c r="P39" s="3"/>
      <c r="Q39" s="3"/>
      <c r="R39" s="3"/>
      <c r="S39" s="3"/>
      <c r="T39" s="3"/>
      <c r="U39" s="3"/>
      <c r="V39" s="3"/>
      <c r="W39" s="4"/>
    </row>
    <row r="40" spans="1:23" s="1" customFormat="1" ht="24.95" customHeight="1" x14ac:dyDescent="0.2">
      <c r="A40" s="21"/>
      <c r="B40" s="21"/>
      <c r="C40" s="22"/>
      <c r="D40" s="22"/>
      <c r="E40" s="21"/>
      <c r="F40" s="21"/>
      <c r="G40" s="21"/>
      <c r="H40" s="21"/>
      <c r="I40" s="29"/>
      <c r="J40" s="21"/>
      <c r="K40" s="21"/>
      <c r="L40" s="21"/>
      <c r="M40" s="21"/>
      <c r="N40" s="3"/>
      <c r="O40" s="3"/>
      <c r="P40" s="3"/>
      <c r="Q40" s="3"/>
      <c r="R40" s="3"/>
      <c r="S40" s="3"/>
      <c r="T40" s="3"/>
      <c r="U40" s="3"/>
      <c r="V40" s="3"/>
      <c r="W40" s="4"/>
    </row>
    <row r="41" spans="1:23" s="1" customFormat="1" ht="24.95" customHeight="1" x14ac:dyDescent="0.2">
      <c r="A41" s="21"/>
      <c r="B41" s="21"/>
      <c r="C41" s="22"/>
      <c r="D41" s="22"/>
      <c r="E41" s="21"/>
      <c r="F41" s="21"/>
      <c r="G41" s="21"/>
      <c r="H41" s="21"/>
      <c r="I41" s="29"/>
      <c r="J41" s="21"/>
      <c r="K41" s="21"/>
      <c r="L41" s="21"/>
      <c r="M41" s="21"/>
      <c r="N41" s="3"/>
      <c r="O41" s="3"/>
      <c r="P41" s="3"/>
      <c r="Q41" s="3"/>
      <c r="R41" s="3"/>
      <c r="S41" s="3"/>
      <c r="T41" s="3"/>
      <c r="U41" s="3"/>
      <c r="V41" s="3"/>
      <c r="W41" s="4"/>
    </row>
    <row r="42" spans="1:23" s="1" customFormat="1" ht="24.95" customHeight="1" x14ac:dyDescent="0.2">
      <c r="A42" s="21"/>
      <c r="B42" s="21"/>
      <c r="C42" s="22"/>
      <c r="D42" s="22"/>
      <c r="E42" s="21"/>
      <c r="F42" s="21"/>
      <c r="G42" s="21"/>
      <c r="H42" s="21"/>
      <c r="I42" s="29"/>
      <c r="J42" s="21"/>
      <c r="K42" s="21"/>
      <c r="L42" s="21"/>
      <c r="M42" s="21"/>
      <c r="N42" s="3"/>
      <c r="O42" s="3"/>
      <c r="P42" s="3"/>
      <c r="Q42" s="3"/>
      <c r="R42" s="3"/>
      <c r="S42" s="3"/>
      <c r="T42" s="3"/>
      <c r="U42" s="3"/>
      <c r="V42" s="3"/>
      <c r="W42" s="4"/>
    </row>
    <row r="43" spans="1:23" s="1" customFormat="1" ht="24.95" customHeight="1" x14ac:dyDescent="0.2">
      <c r="A43" s="21"/>
      <c r="B43" s="21"/>
      <c r="C43" s="22"/>
      <c r="D43" s="22"/>
      <c r="E43" s="21"/>
      <c r="F43" s="21"/>
      <c r="G43" s="21"/>
      <c r="H43" s="21"/>
      <c r="I43" s="29"/>
      <c r="J43" s="21"/>
      <c r="K43" s="21"/>
      <c r="L43" s="21"/>
      <c r="M43" s="21"/>
      <c r="N43" s="3"/>
      <c r="O43" s="3"/>
      <c r="P43" s="3"/>
      <c r="Q43" s="3"/>
      <c r="R43" s="3"/>
      <c r="S43" s="3"/>
      <c r="T43" s="3"/>
      <c r="U43" s="3"/>
      <c r="V43" s="3"/>
      <c r="W43" s="4"/>
    </row>
    <row r="44" spans="1:23" s="1" customFormat="1" ht="24.95" customHeight="1" x14ac:dyDescent="0.2">
      <c r="A44" s="21"/>
      <c r="B44" s="21"/>
      <c r="C44" s="22"/>
      <c r="D44" s="22"/>
      <c r="E44" s="21"/>
      <c r="F44" s="21"/>
      <c r="G44" s="21"/>
      <c r="H44" s="21"/>
      <c r="I44" s="29"/>
      <c r="J44" s="21"/>
      <c r="K44" s="21"/>
      <c r="L44" s="21"/>
      <c r="M44" s="21"/>
      <c r="N44" s="3"/>
      <c r="O44" s="3"/>
      <c r="P44" s="3"/>
      <c r="Q44" s="3"/>
      <c r="R44" s="3"/>
      <c r="S44" s="3"/>
      <c r="T44" s="3"/>
      <c r="U44" s="3"/>
      <c r="V44" s="3"/>
      <c r="W44" s="4"/>
    </row>
    <row r="45" spans="1:23" s="1" customFormat="1" ht="24.95" customHeight="1" x14ac:dyDescent="0.2">
      <c r="A45" s="21"/>
      <c r="B45" s="21"/>
      <c r="C45" s="22"/>
      <c r="D45" s="22"/>
      <c r="E45" s="21"/>
      <c r="F45" s="21"/>
      <c r="G45" s="21"/>
      <c r="H45" s="21"/>
      <c r="I45" s="29"/>
      <c r="J45" s="21"/>
      <c r="K45" s="21"/>
      <c r="L45" s="21"/>
      <c r="M45" s="21"/>
      <c r="N45" s="3"/>
      <c r="O45" s="3"/>
      <c r="P45" s="3"/>
      <c r="Q45" s="3"/>
      <c r="R45" s="3"/>
      <c r="S45" s="3"/>
      <c r="T45" s="3"/>
      <c r="U45" s="3"/>
      <c r="V45" s="3"/>
      <c r="W45" s="4"/>
    </row>
    <row r="46" spans="1:23" s="1" customFormat="1" ht="24.95" customHeight="1" x14ac:dyDescent="0.2">
      <c r="A46" s="21"/>
      <c r="B46" s="21"/>
      <c r="C46" s="22"/>
      <c r="D46" s="22"/>
      <c r="E46" s="21"/>
      <c r="F46" s="21"/>
      <c r="G46" s="21"/>
      <c r="H46" s="21"/>
      <c r="I46" s="29"/>
      <c r="J46" s="21"/>
      <c r="K46" s="21"/>
      <c r="L46" s="21"/>
      <c r="M46" s="21"/>
      <c r="N46" s="3"/>
      <c r="O46" s="3"/>
      <c r="P46" s="3"/>
      <c r="Q46" s="3"/>
      <c r="R46" s="3"/>
      <c r="S46" s="3"/>
      <c r="T46" s="3"/>
      <c r="U46" s="3"/>
      <c r="V46" s="3"/>
      <c r="W46" s="4"/>
    </row>
    <row r="47" spans="1:23" s="1" customFormat="1" ht="24.95" customHeight="1" x14ac:dyDescent="0.2">
      <c r="A47" s="21"/>
      <c r="B47" s="21"/>
      <c r="C47" s="22"/>
      <c r="D47" s="22"/>
      <c r="E47" s="21"/>
      <c r="F47" s="21"/>
      <c r="G47" s="21"/>
      <c r="H47" s="21"/>
      <c r="I47" s="29"/>
      <c r="J47" s="21"/>
      <c r="K47" s="21"/>
      <c r="L47" s="21"/>
      <c r="M47" s="21"/>
      <c r="N47" s="3"/>
      <c r="O47" s="3"/>
      <c r="P47" s="3"/>
      <c r="Q47" s="3"/>
      <c r="R47" s="3"/>
      <c r="S47" s="3"/>
      <c r="T47" s="3"/>
      <c r="U47" s="3"/>
      <c r="V47" s="3"/>
      <c r="W47" s="4"/>
    </row>
    <row r="48" spans="1:23" s="1" customFormat="1" ht="24.95" customHeight="1" x14ac:dyDescent="0.2">
      <c r="A48" s="21"/>
      <c r="B48" s="21"/>
      <c r="C48" s="22"/>
      <c r="D48" s="22"/>
      <c r="E48" s="21"/>
      <c r="F48" s="21"/>
      <c r="G48" s="21"/>
      <c r="H48" s="21"/>
      <c r="I48" s="29"/>
      <c r="J48" s="21"/>
      <c r="K48" s="21"/>
      <c r="L48" s="21"/>
      <c r="M48" s="21"/>
      <c r="N48" s="3"/>
      <c r="O48" s="3"/>
      <c r="P48" s="3"/>
      <c r="Q48" s="3"/>
      <c r="R48" s="3"/>
      <c r="S48" s="3"/>
      <c r="T48" s="3"/>
      <c r="U48" s="3"/>
      <c r="V48" s="3"/>
      <c r="W48" s="4"/>
    </row>
    <row r="49" spans="1:23" s="1" customFormat="1" ht="24.95" customHeight="1" x14ac:dyDescent="0.2">
      <c r="A49" s="21"/>
      <c r="B49" s="21"/>
      <c r="C49" s="22"/>
      <c r="D49" s="22"/>
      <c r="E49" s="21"/>
      <c r="F49" s="21"/>
      <c r="G49" s="21"/>
      <c r="H49" s="21"/>
      <c r="I49" s="29"/>
      <c r="J49" s="21"/>
      <c r="K49" s="21"/>
      <c r="L49" s="21"/>
      <c r="M49" s="21"/>
      <c r="N49" s="3"/>
      <c r="O49" s="3"/>
      <c r="P49" s="3"/>
      <c r="Q49" s="3"/>
      <c r="R49" s="3"/>
      <c r="S49" s="3"/>
      <c r="T49" s="3"/>
      <c r="U49" s="3"/>
      <c r="V49" s="3"/>
      <c r="W49" s="4"/>
    </row>
    <row r="50" spans="1:23" s="1" customFormat="1" ht="24.95" customHeight="1" x14ac:dyDescent="0.2">
      <c r="A50" s="21"/>
      <c r="B50" s="21"/>
      <c r="C50" s="22"/>
      <c r="D50" s="22"/>
      <c r="E50" s="21"/>
      <c r="F50" s="21"/>
      <c r="G50" s="21"/>
      <c r="H50" s="21"/>
      <c r="I50" s="29"/>
      <c r="J50" s="21"/>
      <c r="K50" s="21"/>
      <c r="L50" s="21"/>
      <c r="M50" s="21"/>
      <c r="N50" s="3"/>
      <c r="O50" s="3"/>
      <c r="P50" s="3"/>
      <c r="Q50" s="3"/>
      <c r="R50" s="3"/>
      <c r="S50" s="3"/>
      <c r="T50" s="3"/>
      <c r="U50" s="3"/>
      <c r="V50" s="3"/>
      <c r="W50" s="4"/>
    </row>
    <row r="51" spans="1:23" s="1" customFormat="1" ht="24.95" customHeight="1" x14ac:dyDescent="0.2">
      <c r="A51" s="21"/>
      <c r="B51" s="21"/>
      <c r="C51" s="22"/>
      <c r="D51" s="22"/>
      <c r="E51" s="21"/>
      <c r="F51" s="21"/>
      <c r="G51" s="21"/>
      <c r="H51" s="21"/>
      <c r="I51" s="29"/>
      <c r="J51" s="21"/>
      <c r="K51" s="21"/>
      <c r="L51" s="21"/>
      <c r="M51" s="21"/>
      <c r="N51" s="3"/>
      <c r="O51" s="3"/>
      <c r="P51" s="3"/>
      <c r="Q51" s="3"/>
      <c r="R51" s="3"/>
      <c r="S51" s="3"/>
      <c r="T51" s="3"/>
      <c r="U51" s="3"/>
      <c r="V51" s="3"/>
      <c r="W51" s="4"/>
    </row>
    <row r="52" spans="1:23" s="1" customFormat="1" ht="24.95" customHeight="1" x14ac:dyDescent="0.2">
      <c r="A52" s="21"/>
      <c r="B52" s="21"/>
      <c r="C52" s="22"/>
      <c r="D52" s="22"/>
      <c r="E52" s="21"/>
      <c r="F52" s="21"/>
      <c r="G52" s="21"/>
      <c r="H52" s="21"/>
      <c r="I52" s="29"/>
      <c r="J52" s="21"/>
      <c r="K52" s="21"/>
      <c r="L52" s="21"/>
      <c r="M52" s="21"/>
      <c r="N52" s="3"/>
      <c r="O52" s="3"/>
      <c r="P52" s="3"/>
      <c r="Q52" s="3"/>
      <c r="R52" s="3"/>
      <c r="S52" s="3"/>
      <c r="T52" s="3"/>
      <c r="U52" s="3"/>
      <c r="V52" s="3"/>
      <c r="W52" s="4"/>
    </row>
    <row r="53" spans="1:23" s="1" customFormat="1" ht="24.95" customHeight="1" x14ac:dyDescent="0.2">
      <c r="A53" s="21"/>
      <c r="B53" s="21"/>
      <c r="C53" s="22"/>
      <c r="D53" s="22"/>
      <c r="E53" s="21"/>
      <c r="F53" s="21"/>
      <c r="G53" s="21"/>
      <c r="H53" s="21"/>
      <c r="I53" s="29"/>
      <c r="J53" s="21"/>
      <c r="K53" s="21"/>
      <c r="L53" s="21"/>
      <c r="M53" s="21"/>
      <c r="N53" s="3"/>
      <c r="O53" s="3"/>
      <c r="P53" s="3"/>
      <c r="Q53" s="3"/>
      <c r="R53" s="3"/>
      <c r="S53" s="3"/>
      <c r="T53" s="3"/>
      <c r="U53" s="3"/>
      <c r="V53" s="3"/>
      <c r="W53" s="4"/>
    </row>
    <row r="54" spans="1:23" s="1" customFormat="1" ht="24.95" customHeight="1" x14ac:dyDescent="0.2">
      <c r="A54" s="21"/>
      <c r="B54" s="21"/>
      <c r="C54" s="22"/>
      <c r="D54" s="22"/>
      <c r="E54" s="21"/>
      <c r="F54" s="21"/>
      <c r="G54" s="21"/>
      <c r="H54" s="21"/>
      <c r="I54" s="29"/>
      <c r="J54" s="21"/>
      <c r="K54" s="21"/>
      <c r="L54" s="21"/>
      <c r="M54" s="21"/>
      <c r="N54" s="3"/>
      <c r="O54" s="3"/>
      <c r="P54" s="3"/>
      <c r="Q54" s="3"/>
      <c r="R54" s="3"/>
      <c r="S54" s="3"/>
      <c r="T54" s="3"/>
      <c r="U54" s="3"/>
      <c r="V54" s="3"/>
      <c r="W54" s="4"/>
    </row>
    <row r="55" spans="1:23" s="1" customFormat="1" ht="24.95" customHeight="1" x14ac:dyDescent="0.2">
      <c r="A55" s="21"/>
      <c r="B55" s="21"/>
      <c r="C55" s="22"/>
      <c r="D55" s="22"/>
      <c r="E55" s="21"/>
      <c r="F55" s="21"/>
      <c r="G55" s="21"/>
      <c r="H55" s="21"/>
      <c r="I55" s="29"/>
      <c r="J55" s="21"/>
      <c r="K55" s="21"/>
      <c r="L55" s="21"/>
      <c r="M55" s="21"/>
      <c r="N55" s="3"/>
      <c r="O55" s="3"/>
      <c r="P55" s="3"/>
      <c r="Q55" s="3"/>
      <c r="R55" s="3"/>
      <c r="S55" s="3"/>
      <c r="T55" s="3"/>
      <c r="U55" s="3"/>
      <c r="V55" s="3"/>
      <c r="W55" s="4"/>
    </row>
    <row r="56" spans="1:23" s="1" customFormat="1" ht="24.95" customHeight="1" x14ac:dyDescent="0.2">
      <c r="A56" s="21"/>
      <c r="B56" s="21"/>
      <c r="C56" s="22"/>
      <c r="D56" s="22"/>
      <c r="E56" s="21"/>
      <c r="F56" s="21"/>
      <c r="G56" s="21"/>
      <c r="H56" s="21"/>
      <c r="I56" s="29"/>
      <c r="J56" s="21"/>
      <c r="K56" s="21"/>
      <c r="L56" s="21"/>
      <c r="M56" s="21"/>
      <c r="N56" s="3"/>
      <c r="O56" s="3"/>
      <c r="P56" s="3"/>
      <c r="Q56" s="3"/>
      <c r="R56" s="3"/>
      <c r="S56" s="3"/>
      <c r="T56" s="3"/>
      <c r="U56" s="3"/>
      <c r="V56" s="3"/>
      <c r="W56" s="4"/>
    </row>
    <row r="57" spans="1:23" s="1" customFormat="1" ht="24.95" customHeight="1" x14ac:dyDescent="0.2">
      <c r="A57" s="21"/>
      <c r="B57" s="21"/>
      <c r="C57" s="22"/>
      <c r="D57" s="22"/>
      <c r="E57" s="21"/>
      <c r="F57" s="21"/>
      <c r="G57" s="21"/>
      <c r="H57" s="21"/>
      <c r="I57" s="29"/>
      <c r="J57" s="21"/>
      <c r="K57" s="21"/>
      <c r="L57" s="21"/>
      <c r="M57" s="21"/>
      <c r="N57" s="3"/>
      <c r="O57" s="3"/>
      <c r="P57" s="3"/>
      <c r="Q57" s="3"/>
      <c r="R57" s="3"/>
      <c r="S57" s="3"/>
      <c r="T57" s="3"/>
      <c r="U57" s="3"/>
      <c r="V57" s="3"/>
      <c r="W57" s="4"/>
    </row>
    <row r="58" spans="1:23" s="1" customFormat="1" ht="24.95" customHeight="1" x14ac:dyDescent="0.2">
      <c r="A58" s="21"/>
      <c r="B58" s="21"/>
      <c r="C58" s="22"/>
      <c r="D58" s="22"/>
      <c r="E58" s="21"/>
      <c r="F58" s="21"/>
      <c r="G58" s="21"/>
      <c r="H58" s="21"/>
      <c r="I58" s="29"/>
      <c r="J58" s="21"/>
      <c r="K58" s="21"/>
      <c r="L58" s="21"/>
      <c r="M58" s="21"/>
      <c r="N58" s="3"/>
      <c r="O58" s="3"/>
      <c r="P58" s="3"/>
      <c r="Q58" s="3"/>
      <c r="R58" s="3"/>
      <c r="S58" s="3"/>
      <c r="T58" s="3"/>
      <c r="U58" s="3"/>
      <c r="V58" s="3"/>
      <c r="W58" s="4"/>
    </row>
    <row r="59" spans="1:23" s="1" customFormat="1" ht="24.95" customHeight="1" x14ac:dyDescent="0.2">
      <c r="A59" s="21"/>
      <c r="B59" s="21"/>
      <c r="C59" s="22"/>
      <c r="D59" s="22"/>
      <c r="E59" s="21"/>
      <c r="F59" s="21"/>
      <c r="G59" s="21"/>
      <c r="H59" s="21"/>
      <c r="I59" s="29"/>
      <c r="J59" s="21"/>
      <c r="K59" s="21"/>
      <c r="L59" s="21"/>
      <c r="M59" s="21"/>
      <c r="N59" s="3"/>
      <c r="O59" s="3"/>
      <c r="P59" s="3"/>
      <c r="Q59" s="3"/>
      <c r="R59" s="3"/>
      <c r="S59" s="3"/>
      <c r="T59" s="3"/>
      <c r="U59" s="3"/>
      <c r="V59" s="3"/>
      <c r="W59" s="4"/>
    </row>
    <row r="60" spans="1:23" s="1" customFormat="1" ht="24.95" customHeight="1" x14ac:dyDescent="0.2">
      <c r="A60" s="21"/>
      <c r="B60" s="21"/>
      <c r="C60" s="22"/>
      <c r="D60" s="22"/>
      <c r="E60" s="21"/>
      <c r="F60" s="21"/>
      <c r="G60" s="21"/>
      <c r="H60" s="21"/>
      <c r="I60" s="29"/>
      <c r="J60" s="21"/>
      <c r="K60" s="21"/>
      <c r="L60" s="21"/>
      <c r="M60" s="21"/>
      <c r="N60" s="3"/>
      <c r="O60" s="3"/>
      <c r="P60" s="3"/>
      <c r="Q60" s="3"/>
      <c r="R60" s="3"/>
      <c r="S60" s="3"/>
      <c r="T60" s="3"/>
      <c r="U60" s="3"/>
      <c r="V60" s="3"/>
      <c r="W60" s="4"/>
    </row>
    <row r="61" spans="1:23" s="1" customFormat="1" ht="24.95" customHeight="1" x14ac:dyDescent="0.2">
      <c r="A61" s="21"/>
      <c r="B61" s="21"/>
      <c r="C61" s="22"/>
      <c r="D61" s="22"/>
      <c r="E61" s="21"/>
      <c r="F61" s="21"/>
      <c r="G61" s="21"/>
      <c r="H61" s="21"/>
      <c r="I61" s="29"/>
      <c r="J61" s="21"/>
      <c r="K61" s="21"/>
      <c r="L61" s="21"/>
      <c r="M61" s="21"/>
      <c r="N61" s="3"/>
      <c r="O61" s="3"/>
      <c r="P61" s="3"/>
      <c r="Q61" s="3"/>
      <c r="R61" s="3"/>
      <c r="S61" s="3"/>
      <c r="T61" s="3"/>
      <c r="U61" s="3"/>
      <c r="V61" s="3"/>
      <c r="W61" s="4"/>
    </row>
    <row r="62" spans="1:23" s="1" customFormat="1" ht="24.95" customHeight="1" x14ac:dyDescent="0.2">
      <c r="A62" s="21"/>
      <c r="B62" s="21"/>
      <c r="C62" s="22"/>
      <c r="D62" s="22"/>
      <c r="E62" s="21"/>
      <c r="F62" s="21"/>
      <c r="G62" s="21"/>
      <c r="H62" s="21"/>
      <c r="I62" s="29"/>
      <c r="J62" s="21"/>
      <c r="K62" s="21"/>
      <c r="L62" s="21"/>
      <c r="M62" s="21"/>
      <c r="N62" s="3"/>
      <c r="O62" s="3"/>
      <c r="P62" s="3"/>
      <c r="Q62" s="3"/>
      <c r="R62" s="3"/>
      <c r="S62" s="3"/>
      <c r="T62" s="3"/>
      <c r="U62" s="3"/>
      <c r="V62" s="3"/>
      <c r="W62" s="4"/>
    </row>
    <row r="63" spans="1:23" s="1" customFormat="1" ht="24.95" customHeight="1" x14ac:dyDescent="0.2">
      <c r="A63" s="21"/>
      <c r="B63" s="21"/>
      <c r="C63" s="22"/>
      <c r="D63" s="22"/>
      <c r="E63" s="21"/>
      <c r="F63" s="21"/>
      <c r="G63" s="21"/>
      <c r="H63" s="21"/>
      <c r="I63" s="29"/>
      <c r="J63" s="21"/>
      <c r="K63" s="21"/>
      <c r="L63" s="21"/>
      <c r="M63" s="21"/>
      <c r="N63" s="3"/>
      <c r="O63" s="3"/>
      <c r="P63" s="3"/>
      <c r="Q63" s="3"/>
      <c r="R63" s="3"/>
      <c r="S63" s="3"/>
      <c r="T63" s="3"/>
      <c r="U63" s="3"/>
      <c r="V63" s="3"/>
      <c r="W63" s="4"/>
    </row>
    <row r="64" spans="1:23" s="1" customFormat="1" ht="24.95" customHeight="1" x14ac:dyDescent="0.2">
      <c r="A64" s="21"/>
      <c r="B64" s="21"/>
      <c r="C64" s="22"/>
      <c r="D64" s="22"/>
      <c r="E64" s="21"/>
      <c r="F64" s="21"/>
      <c r="G64" s="21"/>
      <c r="H64" s="21"/>
      <c r="I64" s="29"/>
      <c r="J64" s="21"/>
      <c r="K64" s="21"/>
      <c r="L64" s="21"/>
      <c r="M64" s="21"/>
      <c r="N64" s="3"/>
      <c r="O64" s="3"/>
      <c r="P64" s="3"/>
      <c r="Q64" s="3"/>
      <c r="R64" s="3"/>
      <c r="S64" s="3"/>
      <c r="T64" s="3"/>
      <c r="U64" s="3"/>
      <c r="V64" s="3"/>
      <c r="W64" s="4"/>
    </row>
    <row r="65" spans="1:23" s="1" customFormat="1" ht="24.95" customHeight="1" x14ac:dyDescent="0.2">
      <c r="A65" s="21"/>
      <c r="B65" s="21"/>
      <c r="C65" s="22"/>
      <c r="D65" s="22"/>
      <c r="E65" s="21"/>
      <c r="F65" s="21"/>
      <c r="G65" s="21"/>
      <c r="H65" s="21"/>
      <c r="I65" s="29"/>
      <c r="J65" s="21"/>
      <c r="K65" s="21"/>
      <c r="L65" s="21"/>
      <c r="M65" s="21"/>
      <c r="N65" s="3"/>
      <c r="O65" s="3"/>
      <c r="P65" s="3"/>
      <c r="Q65" s="3"/>
      <c r="R65" s="3"/>
      <c r="S65" s="3"/>
      <c r="T65" s="3"/>
      <c r="U65" s="3"/>
      <c r="V65" s="3"/>
      <c r="W65" s="4"/>
    </row>
    <row r="66" spans="1:23" s="1" customFormat="1" ht="24.95" customHeight="1" x14ac:dyDescent="0.2">
      <c r="A66" s="21"/>
      <c r="B66" s="21"/>
      <c r="C66" s="22"/>
      <c r="D66" s="22"/>
      <c r="E66" s="21"/>
      <c r="F66" s="21"/>
      <c r="G66" s="21"/>
      <c r="H66" s="21"/>
      <c r="I66" s="29"/>
      <c r="J66" s="21"/>
      <c r="K66" s="21"/>
      <c r="L66" s="21"/>
      <c r="M66" s="21"/>
      <c r="N66" s="3"/>
      <c r="O66" s="3"/>
      <c r="P66" s="3"/>
      <c r="Q66" s="3"/>
      <c r="R66" s="3"/>
      <c r="S66" s="3"/>
      <c r="T66" s="3"/>
      <c r="U66" s="3"/>
      <c r="V66" s="3"/>
      <c r="W66" s="4"/>
    </row>
    <row r="67" spans="1:23" s="1" customFormat="1" ht="24.95" customHeight="1" x14ac:dyDescent="0.2">
      <c r="A67" s="21"/>
      <c r="B67" s="21"/>
      <c r="C67" s="22"/>
      <c r="D67" s="22"/>
      <c r="E67" s="21"/>
      <c r="F67" s="21"/>
      <c r="G67" s="21"/>
      <c r="H67" s="21"/>
      <c r="I67" s="29"/>
      <c r="J67" s="21"/>
      <c r="K67" s="21"/>
      <c r="L67" s="21"/>
      <c r="M67" s="21"/>
      <c r="N67" s="3"/>
      <c r="O67" s="3"/>
      <c r="P67" s="3"/>
      <c r="Q67" s="3"/>
      <c r="R67" s="3"/>
      <c r="S67" s="3"/>
      <c r="T67" s="3"/>
      <c r="U67" s="3"/>
      <c r="V67" s="3"/>
      <c r="W67" s="4"/>
    </row>
    <row r="68" spans="1:23" s="1" customFormat="1" ht="24.95" customHeight="1" x14ac:dyDescent="0.2">
      <c r="A68" s="21"/>
      <c r="B68" s="21"/>
      <c r="C68" s="22"/>
      <c r="D68" s="22"/>
      <c r="E68" s="21"/>
      <c r="F68" s="21"/>
      <c r="G68" s="21"/>
      <c r="H68" s="21"/>
      <c r="I68" s="29"/>
      <c r="J68" s="21"/>
      <c r="K68" s="21"/>
      <c r="L68" s="21"/>
      <c r="M68" s="21"/>
      <c r="N68" s="3"/>
      <c r="O68" s="3"/>
      <c r="P68" s="3"/>
      <c r="Q68" s="3"/>
      <c r="R68" s="3"/>
      <c r="S68" s="3"/>
      <c r="T68" s="3"/>
      <c r="U68" s="3"/>
      <c r="V68" s="3"/>
      <c r="W68" s="4"/>
    </row>
    <row r="69" spans="1:23" s="1" customFormat="1" ht="24.95" customHeight="1" x14ac:dyDescent="0.2">
      <c r="A69" s="21"/>
      <c r="B69" s="21"/>
      <c r="C69" s="22"/>
      <c r="D69" s="22"/>
      <c r="E69" s="21"/>
      <c r="F69" s="21"/>
      <c r="G69" s="21"/>
      <c r="H69" s="21"/>
      <c r="I69" s="29"/>
      <c r="J69" s="21"/>
      <c r="K69" s="21"/>
      <c r="L69" s="21"/>
      <c r="M69" s="21"/>
      <c r="N69" s="3"/>
      <c r="O69" s="3"/>
      <c r="P69" s="3"/>
      <c r="Q69" s="3"/>
      <c r="R69" s="3"/>
      <c r="S69" s="3"/>
      <c r="T69" s="3"/>
      <c r="U69" s="3"/>
      <c r="V69" s="3"/>
      <c r="W69" s="4"/>
    </row>
    <row r="70" spans="1:23" s="1" customFormat="1" ht="24.95" customHeight="1" x14ac:dyDescent="0.2">
      <c r="A70" s="21"/>
      <c r="B70" s="21"/>
      <c r="C70" s="22"/>
      <c r="D70" s="22"/>
      <c r="E70" s="21"/>
      <c r="F70" s="21"/>
      <c r="G70" s="21"/>
      <c r="H70" s="21"/>
      <c r="I70" s="29"/>
      <c r="J70" s="21"/>
      <c r="K70" s="21"/>
      <c r="L70" s="21"/>
      <c r="M70" s="21"/>
      <c r="N70" s="3"/>
      <c r="O70" s="3"/>
      <c r="P70" s="3"/>
      <c r="Q70" s="3"/>
      <c r="R70" s="3"/>
      <c r="S70" s="3"/>
      <c r="T70" s="3"/>
      <c r="U70" s="3"/>
      <c r="V70" s="3"/>
      <c r="W70" s="4"/>
    </row>
    <row r="71" spans="1:23" s="1" customFormat="1" ht="24.95" customHeight="1" x14ac:dyDescent="0.2">
      <c r="A71" s="21"/>
      <c r="B71" s="21"/>
      <c r="C71" s="22"/>
      <c r="D71" s="22"/>
      <c r="E71" s="21"/>
      <c r="F71" s="21"/>
      <c r="G71" s="21"/>
      <c r="H71" s="21"/>
      <c r="I71" s="29"/>
      <c r="J71" s="21"/>
      <c r="K71" s="21"/>
      <c r="L71" s="21"/>
      <c r="M71" s="21"/>
      <c r="N71" s="3"/>
      <c r="O71" s="3"/>
      <c r="P71" s="3"/>
      <c r="Q71" s="3"/>
      <c r="R71" s="3"/>
      <c r="S71" s="3"/>
      <c r="T71" s="3"/>
      <c r="U71" s="3"/>
      <c r="V71" s="3"/>
      <c r="W71" s="4"/>
    </row>
    <row r="72" spans="1:23" s="1" customFormat="1" ht="24.95" customHeight="1" x14ac:dyDescent="0.2">
      <c r="A72" s="21"/>
      <c r="B72" s="21"/>
      <c r="C72" s="22"/>
      <c r="D72" s="22"/>
      <c r="E72" s="21"/>
      <c r="F72" s="21"/>
      <c r="G72" s="21"/>
      <c r="H72" s="21"/>
      <c r="I72" s="29"/>
      <c r="J72" s="21"/>
      <c r="K72" s="21"/>
      <c r="L72" s="21"/>
      <c r="M72" s="21"/>
      <c r="N72" s="3"/>
      <c r="O72" s="3"/>
      <c r="P72" s="3"/>
      <c r="Q72" s="3"/>
      <c r="R72" s="3"/>
      <c r="S72" s="3"/>
      <c r="T72" s="3"/>
      <c r="U72" s="3"/>
      <c r="V72" s="3"/>
      <c r="W72" s="4"/>
    </row>
    <row r="73" spans="1:23" s="1" customFormat="1" ht="24.95" customHeight="1" x14ac:dyDescent="0.2">
      <c r="A73" s="21"/>
      <c r="B73" s="21"/>
      <c r="C73" s="22"/>
      <c r="D73" s="22"/>
      <c r="E73" s="21"/>
      <c r="F73" s="21"/>
      <c r="G73" s="21"/>
      <c r="H73" s="21"/>
      <c r="I73" s="29"/>
      <c r="J73" s="21"/>
      <c r="K73" s="21"/>
      <c r="L73" s="21"/>
      <c r="M73" s="21"/>
      <c r="N73" s="3"/>
      <c r="O73" s="3"/>
      <c r="P73" s="3"/>
      <c r="Q73" s="3"/>
      <c r="R73" s="3"/>
      <c r="S73" s="3"/>
      <c r="T73" s="3"/>
      <c r="U73" s="3"/>
      <c r="V73" s="3"/>
      <c r="W73" s="4"/>
    </row>
    <row r="74" spans="1:23" s="1" customFormat="1" ht="24.95" customHeight="1" x14ac:dyDescent="0.2">
      <c r="A74" s="21"/>
      <c r="B74" s="21"/>
      <c r="C74" s="22"/>
      <c r="D74" s="22"/>
      <c r="E74" s="21"/>
      <c r="F74" s="21"/>
      <c r="G74" s="21"/>
      <c r="H74" s="21"/>
      <c r="I74" s="29"/>
      <c r="J74" s="21"/>
      <c r="K74" s="21"/>
      <c r="L74" s="21"/>
      <c r="M74" s="21"/>
      <c r="N74" s="3"/>
      <c r="O74" s="3"/>
      <c r="P74" s="3"/>
      <c r="Q74" s="3"/>
      <c r="R74" s="3"/>
      <c r="S74" s="3"/>
      <c r="T74" s="3"/>
      <c r="U74" s="3"/>
      <c r="V74" s="3"/>
      <c r="W74" s="4"/>
    </row>
    <row r="75" spans="1:23" s="1" customFormat="1" ht="24.95" customHeight="1" x14ac:dyDescent="0.2">
      <c r="A75" s="21"/>
      <c r="B75" s="21"/>
      <c r="C75" s="22"/>
      <c r="D75" s="22"/>
      <c r="E75" s="21"/>
      <c r="F75" s="21"/>
      <c r="G75" s="21"/>
      <c r="H75" s="21"/>
      <c r="I75" s="29"/>
      <c r="J75" s="21"/>
      <c r="K75" s="21"/>
      <c r="L75" s="21"/>
      <c r="M75" s="21"/>
      <c r="N75" s="3"/>
      <c r="O75" s="3"/>
      <c r="P75" s="3"/>
      <c r="Q75" s="3"/>
      <c r="R75" s="3"/>
      <c r="S75" s="3"/>
      <c r="T75" s="3"/>
      <c r="U75" s="3"/>
      <c r="V75" s="3"/>
      <c r="W75" s="4"/>
    </row>
    <row r="76" spans="1:23" s="1" customFormat="1" ht="24.95" customHeight="1" x14ac:dyDescent="0.2">
      <c r="A76" s="21"/>
      <c r="B76" s="21"/>
      <c r="C76" s="22"/>
      <c r="D76" s="22"/>
      <c r="E76" s="21"/>
      <c r="F76" s="21"/>
      <c r="G76" s="21"/>
      <c r="H76" s="21"/>
      <c r="I76" s="29"/>
      <c r="J76" s="21"/>
      <c r="K76" s="21"/>
      <c r="L76" s="21"/>
      <c r="M76" s="21"/>
      <c r="N76" s="3"/>
      <c r="O76" s="3"/>
      <c r="P76" s="3"/>
      <c r="Q76" s="3"/>
      <c r="R76" s="3"/>
      <c r="S76" s="3"/>
      <c r="T76" s="3"/>
      <c r="U76" s="3"/>
      <c r="V76" s="3"/>
      <c r="W76" s="4"/>
    </row>
    <row r="77" spans="1:23" s="1" customFormat="1" ht="24.95" customHeight="1" x14ac:dyDescent="0.2">
      <c r="A77" s="21"/>
      <c r="B77" s="21"/>
      <c r="C77" s="22"/>
      <c r="D77" s="22"/>
      <c r="E77" s="21"/>
      <c r="F77" s="21"/>
      <c r="G77" s="21"/>
      <c r="H77" s="21"/>
      <c r="I77" s="29"/>
      <c r="J77" s="21"/>
      <c r="K77" s="21"/>
      <c r="L77" s="21"/>
      <c r="M77" s="21"/>
      <c r="N77" s="3"/>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row>
    <row r="79" spans="1:23" ht="24.95" customHeight="1" x14ac:dyDescent="0.2">
      <c r="A79" s="21"/>
      <c r="B79" s="21"/>
      <c r="C79" s="22"/>
      <c r="D79" s="22"/>
      <c r="E79" s="21"/>
      <c r="F79" s="21"/>
      <c r="G79" s="21"/>
      <c r="H79" s="21"/>
      <c r="I79" s="21"/>
      <c r="J79" s="21"/>
      <c r="K79" s="21"/>
      <c r="L79" s="21"/>
      <c r="M79" s="21"/>
    </row>
    <row r="80" spans="1:23" ht="24.95" customHeight="1" x14ac:dyDescent="0.2">
      <c r="A80" s="36" t="str">
        <f>"Table. Natural changes of population, " &amp; TABELA1!A1</f>
        <v>Table. Natural changes of population, Priština</v>
      </c>
      <c r="B80" s="21"/>
      <c r="C80" s="22"/>
      <c r="D80" s="22"/>
      <c r="E80" s="21"/>
      <c r="F80" s="21"/>
      <c r="G80" s="21"/>
      <c r="H80" s="21"/>
      <c r="I80" s="21"/>
      <c r="J80" s="21"/>
      <c r="K80" s="21"/>
      <c r="L80" s="21"/>
      <c r="M80" s="21"/>
    </row>
    <row r="81" spans="1:13" ht="26.25" customHeight="1" x14ac:dyDescent="0.2">
      <c r="A81" s="79" t="s">
        <v>651</v>
      </c>
      <c r="B81" s="74" t="s">
        <v>679</v>
      </c>
      <c r="C81" s="74" t="s">
        <v>680</v>
      </c>
      <c r="D81" s="75" t="s">
        <v>681</v>
      </c>
      <c r="E81" s="74" t="s">
        <v>682</v>
      </c>
      <c r="F81" s="74" t="s">
        <v>659</v>
      </c>
      <c r="G81" s="75" t="s">
        <v>683</v>
      </c>
      <c r="H81" s="75"/>
      <c r="I81" s="75"/>
      <c r="J81" s="77" t="s">
        <v>684</v>
      </c>
      <c r="K81" s="21"/>
      <c r="L81" s="21"/>
      <c r="M81" s="21"/>
    </row>
    <row r="82" spans="1:13" ht="39.75" customHeight="1" x14ac:dyDescent="0.2">
      <c r="A82" s="79"/>
      <c r="B82" s="74"/>
      <c r="C82" s="74"/>
      <c r="D82" s="75"/>
      <c r="E82" s="74"/>
      <c r="F82" s="74"/>
      <c r="G82" s="37" t="s">
        <v>680</v>
      </c>
      <c r="H82" s="37" t="s">
        <v>681</v>
      </c>
      <c r="I82" s="38" t="s">
        <v>682</v>
      </c>
      <c r="J82" s="78"/>
      <c r="K82" s="21"/>
      <c r="L82" s="21"/>
      <c r="M82" s="21"/>
    </row>
    <row r="83" spans="1:13" ht="24.95" customHeight="1" x14ac:dyDescent="0.2">
      <c r="A83" s="21"/>
      <c r="B83" s="21"/>
      <c r="C83" s="22"/>
      <c r="D83" s="22"/>
      <c r="E83" s="21"/>
      <c r="F83" s="21"/>
      <c r="G83" s="21"/>
      <c r="H83" s="21"/>
      <c r="I83" s="21"/>
      <c r="J83" s="21"/>
      <c r="K83" s="21"/>
      <c r="L83" s="21"/>
      <c r="M83" s="21"/>
    </row>
    <row r="84" spans="1:13" ht="24.95" customHeight="1" x14ac:dyDescent="0.2">
      <c r="A84" s="39">
        <v>1961</v>
      </c>
      <c r="B84" s="23">
        <f>IF(ISBLANK(TABELA1!B4),"-",TABELA1!B4)</f>
        <v>69810</v>
      </c>
      <c r="C84" s="23">
        <f>IF(ISBLANK(TABELA1!C4),"-",TABELA1!C4)</f>
        <v>3052</v>
      </c>
      <c r="D84" s="23">
        <f>IF(ISBLANK(TABELA1!D4),"-",TABELA1!D4)</f>
        <v>709</v>
      </c>
      <c r="E84" s="23">
        <f>IF(ISBLANK(TABELA1!E4),"-",TABELA1!E4)</f>
        <v>2343</v>
      </c>
      <c r="F84" s="23">
        <f>IF(ISBLANK(TABELA1!F4),"-",TABELA1!F4)</f>
        <v>272</v>
      </c>
      <c r="G84" s="24">
        <f>IF(ISBLANK(TABELA2!B5),"-",TABELA2!B5)</f>
        <v>43.7</v>
      </c>
      <c r="H84" s="24">
        <f>IF(ISBLANK(TABELA3!B5),"-",TABELA3!B5)</f>
        <v>10.199999999999999</v>
      </c>
      <c r="I84" s="24">
        <f>IF(ISBLANK(TABELA4!B5),"-",TABELA4!B5)</f>
        <v>33.5</v>
      </c>
      <c r="J84" s="24">
        <f>IF(ISBLANK(TABELA5!B5),"-",TABELA5!B5)</f>
        <v>89.1</v>
      </c>
      <c r="K84" s="21"/>
      <c r="L84" s="21"/>
      <c r="M84" s="21"/>
    </row>
    <row r="85" spans="1:13" ht="24.95" customHeight="1" x14ac:dyDescent="0.2">
      <c r="A85" s="39">
        <v>1962</v>
      </c>
      <c r="B85" s="23">
        <f>IF(ISBLANK(TABELA1!B5),"-",TABELA1!B5)</f>
        <v>73356</v>
      </c>
      <c r="C85" s="23">
        <f>IF(ISBLANK(TABELA1!C5),"-",TABELA1!C5)</f>
        <v>3091</v>
      </c>
      <c r="D85" s="23">
        <f>IF(ISBLANK(TABELA1!D5),"-",TABELA1!D5)</f>
        <v>1019</v>
      </c>
      <c r="E85" s="23">
        <f>IF(ISBLANK(TABELA1!E5),"-",TABELA1!E5)</f>
        <v>2072</v>
      </c>
      <c r="F85" s="23">
        <f>IF(ISBLANK(TABELA1!F5),"-",TABELA1!F5)</f>
        <v>349</v>
      </c>
      <c r="G85" s="24">
        <f>IF(ISBLANK(TABELA2!B6),"-",TABELA2!B6)</f>
        <v>42.1</v>
      </c>
      <c r="H85" s="24">
        <f>IF(ISBLANK(TABELA3!B6),"-",TABELA3!B6)</f>
        <v>13.9</v>
      </c>
      <c r="I85" s="24">
        <f>IF(ISBLANK(TABELA4!B6),"-",TABELA4!B6)</f>
        <v>28.2</v>
      </c>
      <c r="J85" s="24">
        <f>IF(ISBLANK(TABELA5!B6),"-",TABELA5!B6)</f>
        <v>112.9</v>
      </c>
      <c r="K85" s="21"/>
      <c r="L85" s="21"/>
      <c r="M85" s="21"/>
    </row>
    <row r="86" spans="1:13" ht="24.95" customHeight="1" x14ac:dyDescent="0.2">
      <c r="A86" s="39">
        <v>1963</v>
      </c>
      <c r="B86" s="23">
        <f>IF(ISBLANK(TABELA1!B6),"-",TABELA1!B6)</f>
        <v>76902</v>
      </c>
      <c r="C86" s="23">
        <f>IF(ISBLANK(TABELA1!C6),"-",TABELA1!C6)</f>
        <v>2940</v>
      </c>
      <c r="D86" s="23">
        <f>IF(ISBLANK(TABELA1!D6),"-",TABELA1!D6)</f>
        <v>702</v>
      </c>
      <c r="E86" s="23">
        <f>IF(ISBLANK(TABELA1!E6),"-",TABELA1!E6)</f>
        <v>2238</v>
      </c>
      <c r="F86" s="23">
        <f>IF(ISBLANK(TABELA1!F6),"-",TABELA1!F6)</f>
        <v>299</v>
      </c>
      <c r="G86" s="24">
        <f>IF(ISBLANK(TABELA2!B7),"-",TABELA2!B7)</f>
        <v>38.200000000000003</v>
      </c>
      <c r="H86" s="24">
        <f>IF(ISBLANK(TABELA3!B7),"-",TABELA3!B7)</f>
        <v>9.1</v>
      </c>
      <c r="I86" s="24">
        <f>IF(ISBLANK(TABELA4!B7),"-",TABELA4!B7)</f>
        <v>29.1</v>
      </c>
      <c r="J86" s="24">
        <f>IF(ISBLANK(TABELA5!B7),"-",TABELA5!B7)</f>
        <v>101.7</v>
      </c>
      <c r="K86" s="21"/>
      <c r="L86" s="21"/>
      <c r="M86" s="21"/>
    </row>
    <row r="87" spans="1:13" ht="24.95" customHeight="1" x14ac:dyDescent="0.2">
      <c r="A87" s="39">
        <v>1964</v>
      </c>
      <c r="B87" s="23">
        <f>IF(ISBLANK(TABELA1!B7),"-",TABELA1!B7)</f>
        <v>80448</v>
      </c>
      <c r="C87" s="23">
        <f>IF(ISBLANK(TABELA1!C7),"-",TABELA1!C7)</f>
        <v>2944</v>
      </c>
      <c r="D87" s="23">
        <f>IF(ISBLANK(TABELA1!D7),"-",TABELA1!D7)</f>
        <v>816</v>
      </c>
      <c r="E87" s="23">
        <f>IF(ISBLANK(TABELA1!E7),"-",TABELA1!E7)</f>
        <v>2128</v>
      </c>
      <c r="F87" s="23">
        <f>IF(ISBLANK(TABELA1!F7),"-",TABELA1!F7)</f>
        <v>317</v>
      </c>
      <c r="G87" s="24">
        <f>IF(ISBLANK(TABELA2!B8),"-",TABELA2!B8)</f>
        <v>36.6</v>
      </c>
      <c r="H87" s="24">
        <f>IF(ISBLANK(TABELA3!B8),"-",TABELA3!B8)</f>
        <v>10.1</v>
      </c>
      <c r="I87" s="24">
        <f>IF(ISBLANK(TABELA4!B8),"-",TABELA4!B8)</f>
        <v>26.5</v>
      </c>
      <c r="J87" s="24">
        <f>IF(ISBLANK(TABELA5!B8),"-",TABELA5!B8)</f>
        <v>107.7</v>
      </c>
      <c r="K87" s="21"/>
      <c r="L87" s="21"/>
      <c r="M87" s="21"/>
    </row>
    <row r="88" spans="1:13" ht="24.95" customHeight="1" x14ac:dyDescent="0.2">
      <c r="A88" s="39">
        <v>1965</v>
      </c>
      <c r="B88" s="23">
        <f>IF(ISBLANK(TABELA1!B8),"-",TABELA1!B8)</f>
        <v>83994</v>
      </c>
      <c r="C88" s="23">
        <f>IF(ISBLANK(TABELA1!C8),"-",TABELA1!C8)</f>
        <v>2923</v>
      </c>
      <c r="D88" s="23">
        <f>IF(ISBLANK(TABELA1!D8),"-",TABELA1!D8)</f>
        <v>639</v>
      </c>
      <c r="E88" s="23">
        <f>IF(ISBLANK(TABELA1!E8),"-",TABELA1!E8)</f>
        <v>2284</v>
      </c>
      <c r="F88" s="23">
        <f>IF(ISBLANK(TABELA1!F8),"-",TABELA1!F8)</f>
        <v>255</v>
      </c>
      <c r="G88" s="24">
        <f>IF(ISBLANK(TABELA2!B9),"-",TABELA2!B9)</f>
        <v>34.799999999999997</v>
      </c>
      <c r="H88" s="24">
        <f>IF(ISBLANK(TABELA3!B9),"-",TABELA3!B9)</f>
        <v>7.6</v>
      </c>
      <c r="I88" s="24">
        <f>IF(ISBLANK(TABELA4!B9),"-",TABELA4!B9)</f>
        <v>27.2</v>
      </c>
      <c r="J88" s="24">
        <f>IF(ISBLANK(TABELA5!B9),"-",TABELA5!B9)</f>
        <v>87.2</v>
      </c>
      <c r="K88" s="21"/>
      <c r="L88" s="21"/>
      <c r="M88" s="21"/>
    </row>
    <row r="89" spans="1:13" ht="24.95" customHeight="1" x14ac:dyDescent="0.2">
      <c r="A89" s="21"/>
      <c r="B89" s="21"/>
      <c r="C89" s="21"/>
      <c r="D89" s="21"/>
      <c r="E89" s="21"/>
      <c r="F89" s="21"/>
      <c r="G89" s="21"/>
      <c r="H89" s="21"/>
      <c r="I89" s="21"/>
      <c r="J89" s="21"/>
      <c r="K89" s="21"/>
      <c r="L89" s="21"/>
      <c r="M89" s="21"/>
    </row>
    <row r="90" spans="1:13" ht="24.95" customHeight="1" x14ac:dyDescent="0.2">
      <c r="A90" s="39">
        <v>1966</v>
      </c>
      <c r="B90" s="23">
        <f>IF(ISBLANK(TABELA1!B9),"-",TABELA1!B9)</f>
        <v>87540</v>
      </c>
      <c r="C90" s="23">
        <f>IF(ISBLANK(TABELA1!C9),"-",TABELA1!C9)</f>
        <v>2959</v>
      </c>
      <c r="D90" s="23">
        <f>IF(ISBLANK(TABELA1!D9),"-",TABELA1!D9)</f>
        <v>537</v>
      </c>
      <c r="E90" s="23">
        <f>IF(ISBLANK(TABELA1!E9),"-",TABELA1!E9)</f>
        <v>2422</v>
      </c>
      <c r="F90" s="23">
        <f>IF(ISBLANK(TABELA1!F9),"-",TABELA1!F9)</f>
        <v>162</v>
      </c>
      <c r="G90" s="24">
        <f>IF(ISBLANK(TABELA2!B10),"-",TABELA2!B10)</f>
        <v>33.799999999999997</v>
      </c>
      <c r="H90" s="24">
        <f>IF(ISBLANK(TABELA3!B10),"-",TABELA3!B10)</f>
        <v>6.1</v>
      </c>
      <c r="I90" s="24">
        <f>IF(ISBLANK(TABELA4!B10),"-",TABELA4!B10)</f>
        <v>27.7</v>
      </c>
      <c r="J90" s="24">
        <f>IF(ISBLANK(TABELA5!B10),"-",TABELA5!B10)</f>
        <v>54.7</v>
      </c>
      <c r="K90" s="21"/>
      <c r="L90" s="21"/>
      <c r="M90" s="21"/>
    </row>
    <row r="91" spans="1:13" ht="24.95" customHeight="1" x14ac:dyDescent="0.2">
      <c r="A91" s="39">
        <v>1967</v>
      </c>
      <c r="B91" s="23">
        <f>IF(ISBLANK(TABELA1!B10),"-",TABELA1!B10)</f>
        <v>91086</v>
      </c>
      <c r="C91" s="23">
        <f>IF(ISBLANK(TABELA1!C10),"-",TABELA1!C10)</f>
        <v>3008</v>
      </c>
      <c r="D91" s="23">
        <f>IF(ISBLANK(TABELA1!D10),"-",TABELA1!D10)</f>
        <v>641</v>
      </c>
      <c r="E91" s="23">
        <f>IF(ISBLANK(TABELA1!E10),"-",TABELA1!E10)</f>
        <v>2367</v>
      </c>
      <c r="F91" s="23">
        <f>IF(ISBLANK(TABELA1!F10),"-",TABELA1!F10)</f>
        <v>250</v>
      </c>
      <c r="G91" s="24">
        <f>IF(ISBLANK(TABELA2!B11),"-",TABELA2!B11)</f>
        <v>33</v>
      </c>
      <c r="H91" s="24">
        <f>IF(ISBLANK(TABELA3!B11),"-",TABELA3!B11)</f>
        <v>7</v>
      </c>
      <c r="I91" s="24">
        <f>IF(ISBLANK(TABELA4!B11),"-",TABELA4!B11)</f>
        <v>26</v>
      </c>
      <c r="J91" s="24">
        <f>IF(ISBLANK(TABELA5!B11),"-",TABELA5!B11)</f>
        <v>83.1</v>
      </c>
      <c r="K91" s="21"/>
      <c r="L91" s="21"/>
      <c r="M91" s="21"/>
    </row>
    <row r="92" spans="1:13" ht="24.95" customHeight="1" x14ac:dyDescent="0.2">
      <c r="A92" s="39">
        <v>1968</v>
      </c>
      <c r="B92" s="23">
        <f>IF(ISBLANK(TABELA1!B11),"-",TABELA1!B11)</f>
        <v>94632</v>
      </c>
      <c r="C92" s="23">
        <f>IF(ISBLANK(TABELA1!C11),"-",TABELA1!C11)</f>
        <v>3110</v>
      </c>
      <c r="D92" s="23">
        <f>IF(ISBLANK(TABELA1!D11),"-",TABELA1!D11)</f>
        <v>661</v>
      </c>
      <c r="E92" s="23">
        <f>IF(ISBLANK(TABELA1!E11),"-",TABELA1!E11)</f>
        <v>2449</v>
      </c>
      <c r="F92" s="23">
        <f>IF(ISBLANK(TABELA1!F11),"-",TABELA1!F11)</f>
        <v>190</v>
      </c>
      <c r="G92" s="24">
        <f>IF(ISBLANK(TABELA2!B12),"-",TABELA2!B12)</f>
        <v>32.9</v>
      </c>
      <c r="H92" s="24">
        <f>IF(ISBLANK(TABELA3!B12),"-",TABELA3!B12)</f>
        <v>7</v>
      </c>
      <c r="I92" s="24">
        <f>IF(ISBLANK(TABELA4!B12),"-",TABELA4!B12)</f>
        <v>25.9</v>
      </c>
      <c r="J92" s="24">
        <f>IF(ISBLANK(TABELA5!B12),"-",TABELA5!B12)</f>
        <v>61.1</v>
      </c>
      <c r="K92" s="21"/>
      <c r="L92" s="21"/>
      <c r="M92" s="21"/>
    </row>
    <row r="93" spans="1:13" ht="24.95" customHeight="1" x14ac:dyDescent="0.2">
      <c r="A93" s="39">
        <v>1969</v>
      </c>
      <c r="B93" s="23">
        <f>IF(ISBLANK(TABELA1!B12),"-",TABELA1!B12)</f>
        <v>98178</v>
      </c>
      <c r="C93" s="23">
        <f>IF(ISBLANK(TABELA1!C12),"-",TABELA1!C12)</f>
        <v>3273</v>
      </c>
      <c r="D93" s="23">
        <f>IF(ISBLANK(TABELA1!D12),"-",TABELA1!D12)</f>
        <v>699</v>
      </c>
      <c r="E93" s="23">
        <f>IF(ISBLANK(TABELA1!E12),"-",TABELA1!E12)</f>
        <v>2574</v>
      </c>
      <c r="F93" s="23">
        <f>IF(ISBLANK(TABELA1!F12),"-",TABELA1!F12)</f>
        <v>248</v>
      </c>
      <c r="G93" s="24">
        <f>IF(ISBLANK(TABELA2!B13),"-",TABELA2!B13)</f>
        <v>33.299999999999997</v>
      </c>
      <c r="H93" s="24">
        <f>IF(ISBLANK(TABELA3!B13),"-",TABELA3!B13)</f>
        <v>7.1</v>
      </c>
      <c r="I93" s="24">
        <f>IF(ISBLANK(TABELA4!B13),"-",TABELA4!B13)</f>
        <v>26.2</v>
      </c>
      <c r="J93" s="24">
        <f>IF(ISBLANK(TABELA5!B13),"-",TABELA5!B13)</f>
        <v>75.8</v>
      </c>
      <c r="K93" s="21"/>
      <c r="L93" s="21"/>
      <c r="M93" s="21"/>
    </row>
    <row r="94" spans="1:13" ht="24.95" customHeight="1" x14ac:dyDescent="0.2">
      <c r="A94" s="39">
        <v>1970</v>
      </c>
      <c r="B94" s="23">
        <f>IF(ISBLANK(TABELA1!B13),"-",TABELA1!B13)</f>
        <v>101724</v>
      </c>
      <c r="C94" s="23">
        <f>IF(ISBLANK(TABELA1!C13),"-",TABELA1!C13)</f>
        <v>3259</v>
      </c>
      <c r="D94" s="23">
        <f>IF(ISBLANK(TABELA1!D13),"-",TABELA1!D13)</f>
        <v>697</v>
      </c>
      <c r="E94" s="23">
        <f>IF(ISBLANK(TABELA1!E13),"-",TABELA1!E13)</f>
        <v>2562</v>
      </c>
      <c r="F94" s="23">
        <f>IF(ISBLANK(TABELA1!F13),"-",TABELA1!F13)</f>
        <v>220</v>
      </c>
      <c r="G94" s="24">
        <f>IF(ISBLANK(TABELA2!B14),"-",TABELA2!B14)</f>
        <v>32</v>
      </c>
      <c r="H94" s="24">
        <f>IF(ISBLANK(TABELA3!B14),"-",TABELA3!B14)</f>
        <v>6.9</v>
      </c>
      <c r="I94" s="24">
        <f>IF(ISBLANK(TABELA4!B14),"-",TABELA4!B14)</f>
        <v>25.1</v>
      </c>
      <c r="J94" s="24">
        <f>IF(ISBLANK(TABELA5!B14),"-",TABELA5!B14)</f>
        <v>67.5</v>
      </c>
      <c r="K94" s="21"/>
      <c r="L94" s="21"/>
      <c r="M94" s="21"/>
    </row>
    <row r="95" spans="1:13" ht="24.95" customHeight="1" x14ac:dyDescent="0.2">
      <c r="A95" s="21"/>
      <c r="B95" s="21"/>
      <c r="C95" s="21"/>
      <c r="D95" s="21"/>
      <c r="E95" s="21"/>
      <c r="F95" s="21"/>
      <c r="G95" s="21"/>
      <c r="H95" s="21"/>
      <c r="I95" s="21"/>
      <c r="J95" s="21"/>
      <c r="K95" s="21"/>
      <c r="L95" s="21"/>
      <c r="M95" s="21"/>
    </row>
    <row r="96" spans="1:13" ht="24.95" customHeight="1" x14ac:dyDescent="0.2">
      <c r="A96" s="39">
        <v>1971</v>
      </c>
      <c r="B96" s="23">
        <f>IF(ISBLANK(TABELA1!B14),"-",TABELA1!B14)</f>
        <v>105273</v>
      </c>
      <c r="C96" s="23">
        <f>IF(ISBLANK(TABELA1!C14),"-",TABELA1!C14)</f>
        <v>3496</v>
      </c>
      <c r="D96" s="23">
        <f>IF(ISBLANK(TABELA1!D14),"-",TABELA1!D14)</f>
        <v>670</v>
      </c>
      <c r="E96" s="23">
        <f>IF(ISBLANK(TABELA1!E14),"-",TABELA1!E14)</f>
        <v>2826</v>
      </c>
      <c r="F96" s="23">
        <f>IF(ISBLANK(TABELA1!F14),"-",TABELA1!F14)</f>
        <v>231</v>
      </c>
      <c r="G96" s="24">
        <f>IF(ISBLANK(TABELA2!B15),"-",TABELA2!B15)</f>
        <v>33.200000000000003</v>
      </c>
      <c r="H96" s="24">
        <f>IF(ISBLANK(TABELA3!B15),"-",TABELA3!B15)</f>
        <v>6.4</v>
      </c>
      <c r="I96" s="24">
        <f>IF(ISBLANK(TABELA4!B15),"-",TABELA4!B15)</f>
        <v>26.8</v>
      </c>
      <c r="J96" s="24">
        <f>IF(ISBLANK(TABELA5!B15),"-",TABELA5!B15)</f>
        <v>66.099999999999994</v>
      </c>
      <c r="K96" s="21"/>
      <c r="L96" s="21"/>
      <c r="M96" s="21"/>
    </row>
    <row r="97" spans="1:13" ht="24.95" customHeight="1" x14ac:dyDescent="0.2">
      <c r="A97" s="39">
        <v>1972</v>
      </c>
      <c r="B97" s="23">
        <f>IF(ISBLANK(TABELA1!B15),"-",TABELA1!B15)</f>
        <v>109611</v>
      </c>
      <c r="C97" s="23">
        <f>IF(ISBLANK(TABELA1!C15),"-",TABELA1!C15)</f>
        <v>3603</v>
      </c>
      <c r="D97" s="23">
        <f>IF(ISBLANK(TABELA1!D15),"-",TABELA1!D15)</f>
        <v>704</v>
      </c>
      <c r="E97" s="23">
        <f>IF(ISBLANK(TABELA1!E15),"-",TABELA1!E15)</f>
        <v>2899</v>
      </c>
      <c r="F97" s="23">
        <f>IF(ISBLANK(TABELA1!F15),"-",TABELA1!F15)</f>
        <v>189</v>
      </c>
      <c r="G97" s="24">
        <f>IF(ISBLANK(TABELA2!B16),"-",TABELA2!B16)</f>
        <v>32.9</v>
      </c>
      <c r="H97" s="24">
        <f>IF(ISBLANK(TABELA3!B16),"-",TABELA3!B16)</f>
        <v>6.4</v>
      </c>
      <c r="I97" s="24">
        <f>IF(ISBLANK(TABELA4!B16),"-",TABELA4!B16)</f>
        <v>26.5</v>
      </c>
      <c r="J97" s="24">
        <f>IF(ISBLANK(TABELA5!B16),"-",TABELA5!B16)</f>
        <v>52.5</v>
      </c>
      <c r="K97" s="21"/>
      <c r="L97" s="21"/>
      <c r="M97" s="21"/>
    </row>
    <row r="98" spans="1:13" ht="24.95" customHeight="1" x14ac:dyDescent="0.2">
      <c r="A98" s="39">
        <v>1973</v>
      </c>
      <c r="B98" s="23">
        <f>IF(ISBLANK(TABELA1!B16),"-",TABELA1!B16)</f>
        <v>113949</v>
      </c>
      <c r="C98" s="23">
        <f>IF(ISBLANK(TABELA1!C16),"-",TABELA1!C16)</f>
        <v>3751</v>
      </c>
      <c r="D98" s="23">
        <f>IF(ISBLANK(TABELA1!D16),"-",TABELA1!D16)</f>
        <v>715</v>
      </c>
      <c r="E98" s="23">
        <f>IF(ISBLANK(TABELA1!E16),"-",TABELA1!E16)</f>
        <v>3036</v>
      </c>
      <c r="F98" s="23">
        <f>IF(ISBLANK(TABELA1!F16),"-",TABELA1!F16)</f>
        <v>221</v>
      </c>
      <c r="G98" s="24">
        <f>IF(ISBLANK(TABELA2!B17),"-",TABELA2!B17)</f>
        <v>32.9</v>
      </c>
      <c r="H98" s="24">
        <f>IF(ISBLANK(TABELA3!B17),"-",TABELA3!B17)</f>
        <v>6.3</v>
      </c>
      <c r="I98" s="24">
        <f>IF(ISBLANK(TABELA4!B17),"-",TABELA4!B17)</f>
        <v>26.6</v>
      </c>
      <c r="J98" s="24">
        <f>IF(ISBLANK(TABELA5!B17),"-",TABELA5!B17)</f>
        <v>58.9</v>
      </c>
      <c r="K98" s="21"/>
      <c r="L98" s="21"/>
      <c r="M98" s="21"/>
    </row>
    <row r="99" spans="1:13" ht="24.95" customHeight="1" x14ac:dyDescent="0.2">
      <c r="A99" s="39">
        <v>1974</v>
      </c>
      <c r="B99" s="23">
        <f>IF(ISBLANK(TABELA1!B17),"-",TABELA1!B17)</f>
        <v>118287</v>
      </c>
      <c r="C99" s="23">
        <f>IF(ISBLANK(TABELA1!C17),"-",TABELA1!C17)</f>
        <v>3906</v>
      </c>
      <c r="D99" s="23">
        <f>IF(ISBLANK(TABELA1!D17),"-",TABELA1!D17)</f>
        <v>715</v>
      </c>
      <c r="E99" s="23">
        <f>IF(ISBLANK(TABELA1!E17),"-",TABELA1!E17)</f>
        <v>3191</v>
      </c>
      <c r="F99" s="23">
        <f>IF(ISBLANK(TABELA1!F17),"-",TABELA1!F17)</f>
        <v>257</v>
      </c>
      <c r="G99" s="24">
        <f>IF(ISBLANK(TABELA2!B18),"-",TABELA2!B18)</f>
        <v>33</v>
      </c>
      <c r="H99" s="24">
        <f>IF(ISBLANK(TABELA3!B18),"-",TABELA3!B18)</f>
        <v>6</v>
      </c>
      <c r="I99" s="24">
        <f>IF(ISBLANK(TABELA4!B18),"-",TABELA4!B18)</f>
        <v>27</v>
      </c>
      <c r="J99" s="24">
        <f>IF(ISBLANK(TABELA5!B18),"-",TABELA5!B18)</f>
        <v>65.8</v>
      </c>
      <c r="K99" s="21"/>
      <c r="L99" s="21"/>
      <c r="M99" s="21"/>
    </row>
    <row r="100" spans="1:13" ht="24.95" customHeight="1" x14ac:dyDescent="0.2">
      <c r="A100" s="39">
        <v>1975</v>
      </c>
      <c r="B100" s="23">
        <f>IF(ISBLANK(TABELA1!B18),"-",TABELA1!B18)</f>
        <v>122625</v>
      </c>
      <c r="C100" s="23">
        <f>IF(ISBLANK(TABELA1!C18),"-",TABELA1!C18)</f>
        <v>3989</v>
      </c>
      <c r="D100" s="23">
        <f>IF(ISBLANK(TABELA1!D18),"-",TABELA1!D18)</f>
        <v>742</v>
      </c>
      <c r="E100" s="23">
        <f>IF(ISBLANK(TABELA1!E18),"-",TABELA1!E18)</f>
        <v>3247</v>
      </c>
      <c r="F100" s="23">
        <f>IF(ISBLANK(TABELA1!F18),"-",TABELA1!F18)</f>
        <v>262</v>
      </c>
      <c r="G100" s="24">
        <f>IF(ISBLANK(TABELA2!B19),"-",TABELA2!B19)</f>
        <v>32.5</v>
      </c>
      <c r="H100" s="24">
        <f>IF(ISBLANK(TABELA3!B19),"-",TABELA3!B19)</f>
        <v>6.1</v>
      </c>
      <c r="I100" s="24">
        <f>IF(ISBLANK(TABELA4!B19),"-",TABELA4!B19)</f>
        <v>26.4</v>
      </c>
      <c r="J100" s="24">
        <f>IF(ISBLANK(TABELA5!B19),"-",TABELA5!B19)</f>
        <v>65.7</v>
      </c>
      <c r="K100" s="21"/>
      <c r="L100" s="21"/>
      <c r="M100" s="21"/>
    </row>
    <row r="101" spans="1:13" ht="24.95" customHeight="1" x14ac:dyDescent="0.2">
      <c r="A101" s="21"/>
      <c r="B101" s="21"/>
      <c r="C101" s="21"/>
      <c r="D101" s="21"/>
      <c r="E101" s="21"/>
      <c r="F101" s="21"/>
      <c r="G101" s="21"/>
      <c r="H101" s="21"/>
      <c r="I101" s="21"/>
      <c r="J101" s="21"/>
      <c r="K101" s="21"/>
      <c r="L101" s="21"/>
      <c r="M101" s="21"/>
    </row>
    <row r="102" spans="1:13" ht="24.95" customHeight="1" x14ac:dyDescent="0.2">
      <c r="A102" s="39">
        <v>1976</v>
      </c>
      <c r="B102" s="23">
        <f>IF(ISBLANK(TABELA1!B19),"-",TABELA1!B19)</f>
        <v>126963</v>
      </c>
      <c r="C102" s="23">
        <f>IF(ISBLANK(TABELA1!C19),"-",TABELA1!C19)</f>
        <v>4460</v>
      </c>
      <c r="D102" s="23">
        <f>IF(ISBLANK(TABELA1!D19),"-",TABELA1!D19)</f>
        <v>727</v>
      </c>
      <c r="E102" s="23">
        <f>IF(ISBLANK(TABELA1!E19),"-",TABELA1!E19)</f>
        <v>3733</v>
      </c>
      <c r="F102" s="23">
        <f>IF(ISBLANK(TABELA1!F19),"-",TABELA1!F19)</f>
        <v>237</v>
      </c>
      <c r="G102" s="24">
        <f>IF(ISBLANK(TABELA2!B20),"-",TABELA2!B20)</f>
        <v>35.1</v>
      </c>
      <c r="H102" s="24">
        <f>IF(ISBLANK(TABELA3!B20),"-",TABELA3!B20)</f>
        <v>5.7</v>
      </c>
      <c r="I102" s="24">
        <f>IF(ISBLANK(TABELA4!B20),"-",TABELA4!B20)</f>
        <v>29.4</v>
      </c>
      <c r="J102" s="24">
        <f>IF(ISBLANK(TABELA5!B20),"-",TABELA5!B20)</f>
        <v>53.1</v>
      </c>
      <c r="K102" s="21"/>
      <c r="L102" s="21"/>
      <c r="M102" s="21"/>
    </row>
    <row r="103" spans="1:13" ht="24.95" customHeight="1" x14ac:dyDescent="0.2">
      <c r="A103" s="39">
        <v>1977</v>
      </c>
      <c r="B103" s="23">
        <f>IF(ISBLANK(TABELA1!B20),"-",TABELA1!B20)</f>
        <v>131301</v>
      </c>
      <c r="C103" s="23">
        <f>IF(ISBLANK(TABELA1!C20),"-",TABELA1!C20)</f>
        <v>4210</v>
      </c>
      <c r="D103" s="23">
        <f>IF(ISBLANK(TABELA1!D20),"-",TABELA1!D20)</f>
        <v>730</v>
      </c>
      <c r="E103" s="23">
        <f>IF(ISBLANK(TABELA1!E20),"-",TABELA1!E20)</f>
        <v>3480</v>
      </c>
      <c r="F103" s="23">
        <f>IF(ISBLANK(TABELA1!F20),"-",TABELA1!F20)</f>
        <v>226</v>
      </c>
      <c r="G103" s="24">
        <f>IF(ISBLANK(TABELA2!B21),"-",TABELA2!B21)</f>
        <v>32.1</v>
      </c>
      <c r="H103" s="24">
        <f>IF(ISBLANK(TABELA3!B21),"-",TABELA3!B21)</f>
        <v>5.6</v>
      </c>
      <c r="I103" s="24">
        <f>IF(ISBLANK(TABELA4!B21),"-",TABELA4!B21)</f>
        <v>26.5</v>
      </c>
      <c r="J103" s="24">
        <f>IF(ISBLANK(TABELA5!B21),"-",TABELA5!B21)</f>
        <v>53.7</v>
      </c>
      <c r="K103" s="21"/>
      <c r="L103" s="21"/>
      <c r="M103" s="21"/>
    </row>
    <row r="104" spans="1:13" ht="24.95" customHeight="1" x14ac:dyDescent="0.2">
      <c r="A104" s="39">
        <v>1978</v>
      </c>
      <c r="B104" s="23">
        <f>IF(ISBLANK(TABELA1!B21),"-",TABELA1!B21)</f>
        <v>135639</v>
      </c>
      <c r="C104" s="23">
        <f>IF(ISBLANK(TABELA1!C21),"-",TABELA1!C21)</f>
        <v>4245</v>
      </c>
      <c r="D104" s="23">
        <f>IF(ISBLANK(TABELA1!D21),"-",TABELA1!D21)</f>
        <v>698</v>
      </c>
      <c r="E104" s="23">
        <f>IF(ISBLANK(TABELA1!E21),"-",TABELA1!E21)</f>
        <v>3547</v>
      </c>
      <c r="F104" s="23">
        <f>IF(ISBLANK(TABELA1!F21),"-",TABELA1!F21)</f>
        <v>199</v>
      </c>
      <c r="G104" s="24">
        <f>IF(ISBLANK(TABELA2!B22),"-",TABELA2!B22)</f>
        <v>31.3</v>
      </c>
      <c r="H104" s="24">
        <f>IF(ISBLANK(TABELA3!B22),"-",TABELA3!B22)</f>
        <v>5.0999999999999996</v>
      </c>
      <c r="I104" s="24">
        <f>IF(ISBLANK(TABELA4!B22),"-",TABELA4!B22)</f>
        <v>26.2</v>
      </c>
      <c r="J104" s="24">
        <f>IF(ISBLANK(TABELA5!B22),"-",TABELA5!B22)</f>
        <v>46.9</v>
      </c>
      <c r="K104" s="21"/>
      <c r="L104" s="21"/>
      <c r="M104" s="21"/>
    </row>
    <row r="105" spans="1:13" ht="24.95" customHeight="1" x14ac:dyDescent="0.2">
      <c r="A105" s="39">
        <v>1979</v>
      </c>
      <c r="B105" s="23">
        <f>IF(ISBLANK(TABELA1!B22),"-",TABELA1!B22)</f>
        <v>139977</v>
      </c>
      <c r="C105" s="23">
        <f>IF(ISBLANK(TABELA1!C22),"-",TABELA1!C22)</f>
        <v>4291</v>
      </c>
      <c r="D105" s="23">
        <f>IF(ISBLANK(TABELA1!D22),"-",TABELA1!D22)</f>
        <v>717</v>
      </c>
      <c r="E105" s="23">
        <f>IF(ISBLANK(TABELA1!E22),"-",TABELA1!E22)</f>
        <v>3574</v>
      </c>
      <c r="F105" s="23">
        <f>IF(ISBLANK(TABELA1!F22),"-",TABELA1!F22)</f>
        <v>200</v>
      </c>
      <c r="G105" s="24">
        <f>IF(ISBLANK(TABELA2!B23),"-",TABELA2!B23)</f>
        <v>30.7</v>
      </c>
      <c r="H105" s="24">
        <f>IF(ISBLANK(TABELA3!B23),"-",TABELA3!B23)</f>
        <v>5.0999999999999996</v>
      </c>
      <c r="I105" s="24">
        <f>IF(ISBLANK(TABELA4!B23),"-",TABELA4!B23)</f>
        <v>25.6</v>
      </c>
      <c r="J105" s="24">
        <f>IF(ISBLANK(TABELA5!B23),"-",TABELA5!B23)</f>
        <v>46.6</v>
      </c>
      <c r="K105" s="21"/>
      <c r="L105" s="21"/>
      <c r="M105" s="21"/>
    </row>
    <row r="106" spans="1:13" ht="24.95" customHeight="1" x14ac:dyDescent="0.2">
      <c r="A106" s="39">
        <v>1980</v>
      </c>
      <c r="B106" s="23">
        <f>IF(ISBLANK(TABELA1!B23),"-",TABELA1!B23)</f>
        <v>144315</v>
      </c>
      <c r="C106" s="23">
        <f>IF(ISBLANK(TABELA1!C23),"-",TABELA1!C23)</f>
        <v>4672</v>
      </c>
      <c r="D106" s="23">
        <f>IF(ISBLANK(TABELA1!D23),"-",TABELA1!D23)</f>
        <v>702</v>
      </c>
      <c r="E106" s="23">
        <f>IF(ISBLANK(TABELA1!E23),"-",TABELA1!E23)</f>
        <v>3970</v>
      </c>
      <c r="F106" s="23">
        <f>IF(ISBLANK(TABELA1!F23),"-",TABELA1!F23)</f>
        <v>209</v>
      </c>
      <c r="G106" s="24">
        <f>IF(ISBLANK(TABELA2!B24),"-",TABELA2!B24)</f>
        <v>32.4</v>
      </c>
      <c r="H106" s="24">
        <f>IF(ISBLANK(TABELA3!B24),"-",TABELA3!B24)</f>
        <v>4.9000000000000004</v>
      </c>
      <c r="I106" s="24">
        <f>IF(ISBLANK(TABELA4!B24),"-",TABELA4!B24)</f>
        <v>27.5</v>
      </c>
      <c r="J106" s="24">
        <f>IF(ISBLANK(TABELA5!B24),"-",TABELA5!B24)</f>
        <v>44.7</v>
      </c>
      <c r="K106" s="21"/>
      <c r="L106" s="21"/>
      <c r="M106" s="21"/>
    </row>
    <row r="107" spans="1:13" ht="24.95" customHeight="1" x14ac:dyDescent="0.2">
      <c r="A107" s="21"/>
      <c r="B107" s="21"/>
      <c r="C107" s="21"/>
      <c r="D107" s="21"/>
      <c r="E107" s="21"/>
      <c r="F107" s="21"/>
      <c r="G107" s="21"/>
      <c r="H107" s="21"/>
      <c r="I107" s="21"/>
      <c r="J107" s="21"/>
      <c r="K107" s="21"/>
      <c r="L107" s="21"/>
      <c r="M107" s="21"/>
    </row>
    <row r="108" spans="1:13" ht="24.95" customHeight="1" x14ac:dyDescent="0.2">
      <c r="A108" s="39">
        <v>1981</v>
      </c>
      <c r="B108" s="23">
        <f>IF(ISBLANK(TABELA1!B24),"-",TABELA1!B24)</f>
        <v>148656</v>
      </c>
      <c r="C108" s="23">
        <f>IF(ISBLANK(TABELA1!C24),"-",TABELA1!C24)</f>
        <v>4251</v>
      </c>
      <c r="D108" s="23">
        <f>IF(ISBLANK(TABELA1!D24),"-",TABELA1!D24)</f>
        <v>712</v>
      </c>
      <c r="E108" s="23">
        <f>IF(ISBLANK(TABELA1!E24),"-",TABELA1!E24)</f>
        <v>3539</v>
      </c>
      <c r="F108" s="23">
        <f>IF(ISBLANK(TABELA1!F24),"-",TABELA1!F24)</f>
        <v>35</v>
      </c>
      <c r="G108" s="24">
        <f>IF(ISBLANK(TABELA2!B25),"-",TABELA2!B25)</f>
        <v>28.6</v>
      </c>
      <c r="H108" s="24">
        <f>IF(ISBLANK(TABELA3!B25),"-",TABELA3!B25)</f>
        <v>4.8</v>
      </c>
      <c r="I108" s="24">
        <f>IF(ISBLANK(TABELA4!B25),"-",TABELA4!B25)</f>
        <v>23.8</v>
      </c>
      <c r="J108" s="24">
        <f>IF(ISBLANK(TABELA5!B25),"-",TABELA5!B25)</f>
        <v>8.1999999999999993</v>
      </c>
      <c r="K108" s="21"/>
      <c r="L108" s="21"/>
      <c r="M108" s="21"/>
    </row>
    <row r="109" spans="1:13" ht="24.95" customHeight="1" x14ac:dyDescent="0.2">
      <c r="A109" s="39">
        <v>1982</v>
      </c>
      <c r="B109" s="23">
        <f>IF(ISBLANK(TABELA1!B25),"-",TABELA1!B25)</f>
        <v>153756</v>
      </c>
      <c r="C109" s="23">
        <f>IF(ISBLANK(TABELA1!C25),"-",TABELA1!C25)</f>
        <v>5143</v>
      </c>
      <c r="D109" s="23">
        <f>IF(ISBLANK(TABELA1!D25),"-",TABELA1!D25)</f>
        <v>906</v>
      </c>
      <c r="E109" s="23">
        <f>IF(ISBLANK(TABELA1!E25),"-",TABELA1!E25)</f>
        <v>4237</v>
      </c>
      <c r="F109" s="23">
        <f>IF(ISBLANK(TABELA1!F25),"-",TABELA1!F25)</f>
        <v>48</v>
      </c>
      <c r="G109" s="24">
        <f>IF(ISBLANK(TABELA2!B26),"-",TABELA2!B26)</f>
        <v>33.4</v>
      </c>
      <c r="H109" s="24">
        <f>IF(ISBLANK(TABELA3!B26),"-",TABELA3!B26)</f>
        <v>5.9</v>
      </c>
      <c r="I109" s="24">
        <f>IF(ISBLANK(TABELA4!B26),"-",TABELA4!B26)</f>
        <v>27.5</v>
      </c>
      <c r="J109" s="24">
        <f>IF(ISBLANK(TABELA5!B26),"-",TABELA5!B26)</f>
        <v>9.3000000000000007</v>
      </c>
      <c r="K109" s="21"/>
      <c r="L109" s="21"/>
      <c r="M109" s="21"/>
    </row>
    <row r="110" spans="1:13" ht="24.95" customHeight="1" x14ac:dyDescent="0.2">
      <c r="A110" s="39">
        <v>1983</v>
      </c>
      <c r="B110" s="23">
        <f>IF(ISBLANK(TABELA1!B26),"-",TABELA1!B26)</f>
        <v>158856</v>
      </c>
      <c r="C110" s="23">
        <f>IF(ISBLANK(TABELA1!C26),"-",TABELA1!C26)</f>
        <v>4079</v>
      </c>
      <c r="D110" s="23">
        <f>IF(ISBLANK(TABELA1!D26),"-",TABELA1!D26)</f>
        <v>872</v>
      </c>
      <c r="E110" s="23">
        <f>IF(ISBLANK(TABELA1!E26),"-",TABELA1!E26)</f>
        <v>3207</v>
      </c>
      <c r="F110" s="23">
        <f>IF(ISBLANK(TABELA1!F26),"-",TABELA1!F26)</f>
        <v>55</v>
      </c>
      <c r="G110" s="24">
        <f>IF(ISBLANK(TABELA2!B27),"-",TABELA2!B27)</f>
        <v>25.7</v>
      </c>
      <c r="H110" s="24">
        <f>IF(ISBLANK(TABELA3!B27),"-",TABELA3!B27)</f>
        <v>5.5</v>
      </c>
      <c r="I110" s="24">
        <f>IF(ISBLANK(TABELA4!B27),"-",TABELA4!B27)</f>
        <v>20.2</v>
      </c>
      <c r="J110" s="24">
        <f>IF(ISBLANK(TABELA5!B27),"-",TABELA5!B27)</f>
        <v>13.5</v>
      </c>
      <c r="K110" s="21"/>
      <c r="L110" s="21"/>
      <c r="M110" s="21"/>
    </row>
    <row r="111" spans="1:13" ht="24.95" customHeight="1" x14ac:dyDescent="0.2">
      <c r="A111" s="39">
        <v>1984</v>
      </c>
      <c r="B111" s="23">
        <f>IF(ISBLANK(TABELA1!B27),"-",TABELA1!B27)</f>
        <v>163956</v>
      </c>
      <c r="C111" s="23">
        <f>IF(ISBLANK(TABELA1!C27),"-",TABELA1!C27)</f>
        <v>5158</v>
      </c>
      <c r="D111" s="23">
        <f>IF(ISBLANK(TABELA1!D27),"-",TABELA1!D27)</f>
        <v>922</v>
      </c>
      <c r="E111" s="23">
        <f>IF(ISBLANK(TABELA1!E27),"-",TABELA1!E27)</f>
        <v>4236</v>
      </c>
      <c r="F111" s="23">
        <f>IF(ISBLANK(TABELA1!F27),"-",TABELA1!F27)</f>
        <v>53</v>
      </c>
      <c r="G111" s="24">
        <f>IF(ISBLANK(TABELA2!B28),"-",TABELA2!B28)</f>
        <v>31.5</v>
      </c>
      <c r="H111" s="24">
        <f>IF(ISBLANK(TABELA3!B28),"-",TABELA3!B28)</f>
        <v>5.6</v>
      </c>
      <c r="I111" s="24">
        <f>IF(ISBLANK(TABELA4!B28),"-",TABELA4!B28)</f>
        <v>25.9</v>
      </c>
      <c r="J111" s="24">
        <f>IF(ISBLANK(TABELA5!B28),"-",TABELA5!B28)</f>
        <v>10.3</v>
      </c>
      <c r="K111" s="21"/>
      <c r="L111" s="21"/>
      <c r="M111" s="21"/>
    </row>
    <row r="112" spans="1:13" ht="24.95" customHeight="1" x14ac:dyDescent="0.2">
      <c r="A112" s="39">
        <v>1985</v>
      </c>
      <c r="B112" s="23">
        <f>IF(ISBLANK(TABELA1!B28),"-",TABELA1!B28)</f>
        <v>169056</v>
      </c>
      <c r="C112" s="23">
        <f>IF(ISBLANK(TABELA1!C28),"-",TABELA1!C28)</f>
        <v>5139</v>
      </c>
      <c r="D112" s="23">
        <f>IF(ISBLANK(TABELA1!D28),"-",TABELA1!D28)</f>
        <v>941</v>
      </c>
      <c r="E112" s="23">
        <f>IF(ISBLANK(TABELA1!E28),"-",TABELA1!E28)</f>
        <v>4198</v>
      </c>
      <c r="F112" s="23">
        <f>IF(ISBLANK(TABELA1!F28),"-",TABELA1!F28)</f>
        <v>66</v>
      </c>
      <c r="G112" s="24">
        <f>IF(ISBLANK(TABELA2!B29),"-",TABELA2!B29)</f>
        <v>30.4</v>
      </c>
      <c r="H112" s="24">
        <f>IF(ISBLANK(TABELA3!B29),"-",TABELA3!B29)</f>
        <v>5.6</v>
      </c>
      <c r="I112" s="24">
        <f>IF(ISBLANK(TABELA4!B29),"-",TABELA4!B29)</f>
        <v>24.8</v>
      </c>
      <c r="J112" s="24">
        <f>IF(ISBLANK(TABELA5!B29),"-",TABELA5!B29)</f>
        <v>12.8</v>
      </c>
      <c r="K112" s="21"/>
      <c r="L112" s="21"/>
      <c r="M112" s="21"/>
    </row>
    <row r="113" spans="1:14" ht="24.95" customHeight="1" x14ac:dyDescent="0.2">
      <c r="A113" s="21"/>
      <c r="B113" s="21"/>
      <c r="C113" s="21"/>
      <c r="D113" s="21"/>
      <c r="E113" s="21"/>
      <c r="F113" s="21"/>
      <c r="G113" s="21"/>
      <c r="H113" s="21"/>
      <c r="I113" s="21"/>
      <c r="J113" s="21"/>
      <c r="K113" s="21"/>
      <c r="L113" s="21"/>
      <c r="M113" s="21"/>
    </row>
    <row r="114" spans="1:14" ht="24.95" customHeight="1" x14ac:dyDescent="0.2">
      <c r="A114" s="39">
        <v>1986</v>
      </c>
      <c r="B114" s="23">
        <f>IF(ISBLANK(TABELA1!B29),"-",TABELA1!B29)</f>
        <v>174156</v>
      </c>
      <c r="C114" s="23">
        <f>IF(ISBLANK(TABELA1!C29),"-",TABELA1!C29)</f>
        <v>5166</v>
      </c>
      <c r="D114" s="23">
        <f>IF(ISBLANK(TABELA1!D29),"-",TABELA1!D29)</f>
        <v>888</v>
      </c>
      <c r="E114" s="23">
        <f>IF(ISBLANK(TABELA1!E29),"-",TABELA1!E29)</f>
        <v>4278</v>
      </c>
      <c r="F114" s="23">
        <f>IF(ISBLANK(TABELA1!F29),"-",TABELA1!F29)</f>
        <v>60</v>
      </c>
      <c r="G114" s="24">
        <f>IF(ISBLANK(TABELA2!B30),"-",TABELA2!B30)</f>
        <v>29.7</v>
      </c>
      <c r="H114" s="24">
        <f>IF(ISBLANK(TABELA3!B30),"-",TABELA3!B30)</f>
        <v>5.0999999999999996</v>
      </c>
      <c r="I114" s="24">
        <f>IF(ISBLANK(TABELA4!B30),"-",TABELA4!B30)</f>
        <v>24.6</v>
      </c>
      <c r="J114" s="24">
        <f>IF(ISBLANK(TABELA5!B30),"-",TABELA5!B30)</f>
        <v>11.6</v>
      </c>
      <c r="K114" s="21"/>
      <c r="L114" s="21"/>
      <c r="M114" s="21"/>
    </row>
    <row r="115" spans="1:14" ht="24.95" customHeight="1" x14ac:dyDescent="0.2">
      <c r="A115" s="39">
        <v>1987</v>
      </c>
      <c r="B115" s="23">
        <f>IF(ISBLANK(TABELA1!B30),"-",TABELA1!B30)</f>
        <v>179256</v>
      </c>
      <c r="C115" s="23">
        <f>IF(ISBLANK(TABELA1!C30),"-",TABELA1!C30)</f>
        <v>5126</v>
      </c>
      <c r="D115" s="23">
        <f>IF(ISBLANK(TABELA1!D30),"-",TABELA1!D30)</f>
        <v>950</v>
      </c>
      <c r="E115" s="23">
        <f>IF(ISBLANK(TABELA1!E30),"-",TABELA1!E30)</f>
        <v>4176</v>
      </c>
      <c r="F115" s="23">
        <f>IF(ISBLANK(TABELA1!F30),"-",TABELA1!F30)</f>
        <v>52</v>
      </c>
      <c r="G115" s="24">
        <f>IF(ISBLANK(TABELA2!B31),"-",TABELA2!B31)</f>
        <v>28.6</v>
      </c>
      <c r="H115" s="24">
        <f>IF(ISBLANK(TABELA3!B31),"-",TABELA3!B31)</f>
        <v>5.3</v>
      </c>
      <c r="I115" s="24">
        <f>IF(ISBLANK(TABELA4!B31),"-",TABELA4!B31)</f>
        <v>23.3</v>
      </c>
      <c r="J115" s="24">
        <f>IF(ISBLANK(TABELA5!B31),"-",TABELA5!B31)</f>
        <v>10.1</v>
      </c>
      <c r="K115" s="21"/>
      <c r="L115" s="21"/>
      <c r="M115" s="21"/>
    </row>
    <row r="116" spans="1:14" ht="24.95" customHeight="1" x14ac:dyDescent="0.2">
      <c r="A116" s="39">
        <v>1988</v>
      </c>
      <c r="B116" s="23">
        <f>IF(ISBLANK(TABELA1!B31),"-",TABELA1!B31)</f>
        <v>184356</v>
      </c>
      <c r="C116" s="23">
        <f>IF(ISBLANK(TABELA1!C31),"-",TABELA1!C31)</f>
        <v>5243</v>
      </c>
      <c r="D116" s="23">
        <f>IF(ISBLANK(TABELA1!D31),"-",TABELA1!D31)</f>
        <v>934</v>
      </c>
      <c r="E116" s="23">
        <f>IF(ISBLANK(TABELA1!E31),"-",TABELA1!E31)</f>
        <v>4309</v>
      </c>
      <c r="F116" s="23">
        <f>IF(ISBLANK(TABELA1!F31),"-",TABELA1!F31)</f>
        <v>35</v>
      </c>
      <c r="G116" s="24">
        <f>IF(ISBLANK(TABELA2!B32),"-",TABELA2!B32)</f>
        <v>28.4</v>
      </c>
      <c r="H116" s="24">
        <f>IF(ISBLANK(TABELA3!B32),"-",TABELA3!B32)</f>
        <v>5.0999999999999996</v>
      </c>
      <c r="I116" s="24">
        <f>IF(ISBLANK(TABELA4!B32),"-",TABELA4!B32)</f>
        <v>23.3</v>
      </c>
      <c r="J116" s="24">
        <f>IF(ISBLANK(TABELA5!B32),"-",TABELA5!B32)</f>
        <v>6.7</v>
      </c>
      <c r="K116" s="21"/>
      <c r="L116" s="21"/>
      <c r="M116" s="21"/>
    </row>
    <row r="117" spans="1:14" ht="24.95" customHeight="1" x14ac:dyDescent="0.2">
      <c r="A117" s="39">
        <v>1989</v>
      </c>
      <c r="B117" s="23">
        <f>IF(ISBLANK(TABELA1!B32),"-",TABELA1!B32)</f>
        <v>189456</v>
      </c>
      <c r="C117" s="23">
        <f>IF(ISBLANK(TABELA1!C32),"-",TABELA1!C32)</f>
        <v>5001</v>
      </c>
      <c r="D117" s="23">
        <f>IF(ISBLANK(TABELA1!D32),"-",TABELA1!D32)</f>
        <v>894</v>
      </c>
      <c r="E117" s="23">
        <f>IF(ISBLANK(TABELA1!E32),"-",TABELA1!E32)</f>
        <v>4107</v>
      </c>
      <c r="F117" s="23">
        <f>IF(ISBLANK(TABELA1!F32),"-",TABELA1!F32)</f>
        <v>52</v>
      </c>
      <c r="G117" s="24">
        <f>IF(ISBLANK(TABELA2!B33),"-",TABELA2!B33)</f>
        <v>26.4</v>
      </c>
      <c r="H117" s="24">
        <f>IF(ISBLANK(TABELA3!B33),"-",TABELA3!B33)</f>
        <v>4.7</v>
      </c>
      <c r="I117" s="24">
        <f>IF(ISBLANK(TABELA4!B33),"-",TABELA4!B33)</f>
        <v>21.7</v>
      </c>
      <c r="J117" s="24">
        <f>IF(ISBLANK(TABELA5!B33),"-",TABELA5!B33)</f>
        <v>10.4</v>
      </c>
      <c r="K117" s="21"/>
      <c r="L117" s="21"/>
      <c r="M117" s="21"/>
    </row>
    <row r="118" spans="1:14" ht="24.95" customHeight="1" x14ac:dyDescent="0.2">
      <c r="A118" s="39">
        <v>1990</v>
      </c>
      <c r="B118" s="23">
        <f>IF(ISBLANK(TABELA1!B33),"-",TABELA1!B33)</f>
        <v>194556</v>
      </c>
      <c r="C118" s="23">
        <f>IF(ISBLANK(TABELA1!C33),"-",TABELA1!C33)</f>
        <v>6328</v>
      </c>
      <c r="D118" s="23">
        <f>IF(ISBLANK(TABELA1!D33),"-",TABELA1!D33)</f>
        <v>677</v>
      </c>
      <c r="E118" s="23">
        <f>IF(ISBLANK(TABELA1!E33),"-",TABELA1!E33)</f>
        <v>5651</v>
      </c>
      <c r="F118" s="23">
        <f>IF(ISBLANK(TABELA1!F33),"-",TABELA1!F33)</f>
        <v>18</v>
      </c>
      <c r="G118" s="24">
        <f>IF(ISBLANK(TABELA2!B34),"-",TABELA2!B34)</f>
        <v>32.5</v>
      </c>
      <c r="H118" s="24">
        <f>IF(ISBLANK(TABELA3!B34),"-",TABELA3!B34)</f>
        <v>3.5</v>
      </c>
      <c r="I118" s="24">
        <f>IF(ISBLANK(TABELA4!B34),"-",TABELA4!B34)</f>
        <v>29</v>
      </c>
      <c r="J118" s="24">
        <f>IF(ISBLANK(TABELA5!B34),"-",TABELA5!B34)</f>
        <v>2.8</v>
      </c>
      <c r="K118" s="21"/>
      <c r="L118" s="21"/>
      <c r="M118" s="21"/>
    </row>
    <row r="119" spans="1:14" ht="24.95" customHeight="1" x14ac:dyDescent="0.2">
      <c r="A119" s="21"/>
      <c r="B119" s="21"/>
      <c r="C119" s="21"/>
      <c r="D119" s="21"/>
      <c r="E119" s="21"/>
      <c r="F119" s="21"/>
      <c r="G119" s="21"/>
      <c r="H119" s="21"/>
      <c r="I119" s="21"/>
      <c r="J119" s="21"/>
      <c r="K119" s="21"/>
      <c r="L119" s="21"/>
      <c r="M119" s="21"/>
    </row>
    <row r="120" spans="1:14" ht="24.95" customHeight="1" x14ac:dyDescent="0.2">
      <c r="A120" s="39">
        <v>1991</v>
      </c>
      <c r="B120" s="23">
        <f>IF(ISBLANK(TABELA1!B34),"-",TABELA1!B34)</f>
        <v>200600</v>
      </c>
      <c r="C120" s="23">
        <f>IF(ISBLANK(TABELA1!C34),"-",TABELA1!C34)</f>
        <v>4415</v>
      </c>
      <c r="D120" s="23">
        <f>IF(ISBLANK(TABELA1!D34),"-",TABELA1!D34)</f>
        <v>825</v>
      </c>
      <c r="E120" s="23">
        <f>IF(ISBLANK(TABELA1!E34),"-",TABELA1!E34)</f>
        <v>3590</v>
      </c>
      <c r="F120" s="23">
        <f>IF(ISBLANK(TABELA1!F34),"-",TABELA1!F34)</f>
        <v>168</v>
      </c>
      <c r="G120" s="24">
        <f>IF(ISBLANK(TABELA2!B35),"-",TABELA2!B35)</f>
        <v>22</v>
      </c>
      <c r="H120" s="24">
        <f>IF(ISBLANK(TABELA3!B35),"-",TABELA3!B35)</f>
        <v>4.0999999999999996</v>
      </c>
      <c r="I120" s="24">
        <f>IF(ISBLANK(TABELA4!B35),"-",TABELA4!B35)</f>
        <v>17.899999999999999</v>
      </c>
      <c r="J120" s="24">
        <f>IF(ISBLANK(TABELA5!B35),"-",TABELA5!B35)</f>
        <v>38.1</v>
      </c>
      <c r="K120" s="21"/>
      <c r="L120" s="21"/>
      <c r="M120" s="21"/>
    </row>
    <row r="121" spans="1:14" ht="24.95" customHeight="1" x14ac:dyDescent="0.2">
      <c r="A121" s="39">
        <v>1992</v>
      </c>
      <c r="B121" s="23">
        <f>IF(ISBLANK(TABELA1!B35),"-",TABELA1!B35)</f>
        <v>204000</v>
      </c>
      <c r="C121" s="23">
        <f>IF(ISBLANK(TABELA1!C35),"-",TABELA1!C35)</f>
        <v>3998</v>
      </c>
      <c r="D121" s="23">
        <f>IF(ISBLANK(TABELA1!D35),"-",TABELA1!D35)</f>
        <v>834</v>
      </c>
      <c r="E121" s="23">
        <f>IF(ISBLANK(TABELA1!E35),"-",TABELA1!E35)</f>
        <v>3164</v>
      </c>
      <c r="F121" s="23">
        <f>IF(ISBLANK(TABELA1!F35),"-",TABELA1!F35)</f>
        <v>198</v>
      </c>
      <c r="G121" s="24">
        <f>IF(ISBLANK(TABELA2!B36),"-",TABELA2!B36)</f>
        <v>19.600000000000001</v>
      </c>
      <c r="H121" s="24">
        <f>IF(ISBLANK(TABELA3!B36),"-",TABELA3!B36)</f>
        <v>4.0999999999999996</v>
      </c>
      <c r="I121" s="24">
        <f>IF(ISBLANK(TABELA4!B36),"-",TABELA4!B36)</f>
        <v>15.5</v>
      </c>
      <c r="J121" s="24">
        <f>IF(ISBLANK(TABELA5!B36),"-",TABELA5!B36)</f>
        <v>49.5</v>
      </c>
      <c r="K121" s="21"/>
      <c r="L121" s="21"/>
      <c r="M121" s="21"/>
    </row>
    <row r="122" spans="1:14" ht="24.95" customHeight="1" x14ac:dyDescent="0.2">
      <c r="A122" s="39">
        <v>1993</v>
      </c>
      <c r="B122" s="23">
        <f>IF(ISBLANK(TABELA1!B36),"-",TABELA1!B36)</f>
        <v>209200</v>
      </c>
      <c r="C122" s="23">
        <f>IF(ISBLANK(TABELA1!C36),"-",TABELA1!C36)</f>
        <v>3981</v>
      </c>
      <c r="D122" s="23">
        <f>IF(ISBLANK(TABELA1!D36),"-",TABELA1!D36)</f>
        <v>926</v>
      </c>
      <c r="E122" s="23">
        <f>IF(ISBLANK(TABELA1!E36),"-",TABELA1!E36)</f>
        <v>3055</v>
      </c>
      <c r="F122" s="23">
        <f>IF(ISBLANK(TABELA1!F36),"-",TABELA1!F36)</f>
        <v>275</v>
      </c>
      <c r="G122" s="24">
        <f>IF(ISBLANK(TABELA2!B37),"-",TABELA2!B37)</f>
        <v>19</v>
      </c>
      <c r="H122" s="24">
        <f>IF(ISBLANK(TABELA3!B37),"-",TABELA3!B37)</f>
        <v>4.4000000000000004</v>
      </c>
      <c r="I122" s="24">
        <f>IF(ISBLANK(TABELA4!B37),"-",TABELA4!B37)</f>
        <v>14.6</v>
      </c>
      <c r="J122" s="24">
        <f>IF(ISBLANK(TABELA5!B37),"-",TABELA5!B37)</f>
        <v>69.099999999999994</v>
      </c>
      <c r="K122" s="21"/>
      <c r="L122" s="21"/>
      <c r="M122" s="21"/>
    </row>
    <row r="123" spans="1:14" ht="24.95" customHeight="1" x14ac:dyDescent="0.2">
      <c r="A123" s="39">
        <v>1994</v>
      </c>
      <c r="B123" s="23">
        <f>IF(ISBLANK(TABELA1!B37),"-",TABELA1!B37)</f>
        <v>212400</v>
      </c>
      <c r="C123" s="23">
        <f>IF(ISBLANK(TABELA1!C37),"-",TABELA1!C37)</f>
        <v>3763</v>
      </c>
      <c r="D123" s="23">
        <f>IF(ISBLANK(TABELA1!D37),"-",TABELA1!D37)</f>
        <v>956</v>
      </c>
      <c r="E123" s="23">
        <f>IF(ISBLANK(TABELA1!E37),"-",TABELA1!E37)</f>
        <v>2807</v>
      </c>
      <c r="F123" s="23">
        <f>IF(ISBLANK(TABELA1!F37),"-",TABELA1!F37)</f>
        <v>190</v>
      </c>
      <c r="G123" s="24">
        <f>IF(ISBLANK(TABELA2!B38),"-",TABELA2!B38)</f>
        <v>17.7</v>
      </c>
      <c r="H123" s="24">
        <f>IF(ISBLANK(TABELA3!B38),"-",TABELA3!B38)</f>
        <v>4.5</v>
      </c>
      <c r="I123" s="24">
        <f>IF(ISBLANK(TABELA4!B38),"-",TABELA4!B38)</f>
        <v>13.2</v>
      </c>
      <c r="J123" s="24">
        <f>IF(ISBLANK(TABELA5!B38),"-",TABELA5!B38)</f>
        <v>50.5</v>
      </c>
      <c r="K123" s="21"/>
      <c r="L123" s="21"/>
      <c r="M123" s="21"/>
    </row>
    <row r="124" spans="1:14" ht="24.95" customHeight="1" x14ac:dyDescent="0.2">
      <c r="A124" s="39">
        <v>1995</v>
      </c>
      <c r="B124" s="23">
        <f>IF(ISBLANK(TABELA1!B38),"-",TABELA1!B38)</f>
        <v>216000</v>
      </c>
      <c r="C124" s="23">
        <f>IF(ISBLANK(TABELA1!C38),"-",TABELA1!C38)</f>
        <v>4043</v>
      </c>
      <c r="D124" s="23">
        <f>IF(ISBLANK(TABELA1!D38),"-",TABELA1!D38)</f>
        <v>1034</v>
      </c>
      <c r="E124" s="23">
        <f>IF(ISBLANK(TABELA1!E38),"-",TABELA1!E38)</f>
        <v>3009</v>
      </c>
      <c r="F124" s="23">
        <f>IF(ISBLANK(TABELA1!F38),"-",TABELA1!F38)</f>
        <v>169</v>
      </c>
      <c r="G124" s="24">
        <f>IF(ISBLANK(TABELA2!B39),"-",TABELA2!B39)</f>
        <v>18.7</v>
      </c>
      <c r="H124" s="24">
        <f>IF(ISBLANK(TABELA3!B39),"-",TABELA3!B39)</f>
        <v>4.8</v>
      </c>
      <c r="I124" s="24">
        <f>IF(ISBLANK(TABELA4!B39),"-",TABELA4!B39)</f>
        <v>13.9</v>
      </c>
      <c r="J124" s="24">
        <f>IF(ISBLANK(TABELA5!B39),"-",TABELA5!B39)</f>
        <v>41.8</v>
      </c>
      <c r="K124" s="21"/>
      <c r="L124" s="21"/>
      <c r="M124" s="21"/>
    </row>
    <row r="125" spans="1:14" ht="24.95" customHeight="1" x14ac:dyDescent="0.2">
      <c r="A125" s="21"/>
      <c r="B125" s="21"/>
      <c r="C125" s="21"/>
      <c r="D125" s="21"/>
      <c r="E125" s="21"/>
      <c r="F125" s="21"/>
      <c r="G125" s="21"/>
      <c r="H125" s="21"/>
      <c r="I125" s="21"/>
      <c r="J125" s="21"/>
      <c r="K125" s="21"/>
      <c r="L125" s="21"/>
      <c r="M125" s="21"/>
    </row>
    <row r="126" spans="1:14" ht="24.95" customHeight="1" x14ac:dyDescent="0.2">
      <c r="A126" s="39">
        <v>1996</v>
      </c>
      <c r="B126" s="23">
        <f>IF(ISBLANK(TABELA1!B39),"-",TABELA1!B39)</f>
        <v>219200</v>
      </c>
      <c r="C126" s="23">
        <f>IF(ISBLANK(TABELA1!C39),"-",TABELA1!C39)</f>
        <v>4031</v>
      </c>
      <c r="D126" s="23">
        <f>IF(ISBLANK(TABELA1!D39),"-",TABELA1!D39)</f>
        <v>1015</v>
      </c>
      <c r="E126" s="23">
        <f>IF(ISBLANK(TABELA1!E39),"-",TABELA1!E39)</f>
        <v>3016</v>
      </c>
      <c r="F126" s="23">
        <f>IF(ISBLANK(TABELA1!F39),"-",TABELA1!F39)</f>
        <v>91</v>
      </c>
      <c r="G126" s="24">
        <f>IF(ISBLANK(TABELA2!B40),"-",TABELA2!B40)</f>
        <v>18.399999999999999</v>
      </c>
      <c r="H126" s="24">
        <f>IF(ISBLANK(TABELA3!B40),"-",TABELA3!B40)</f>
        <v>4.5999999999999996</v>
      </c>
      <c r="I126" s="24">
        <f>IF(ISBLANK(TABELA4!B40),"-",TABELA4!B40)</f>
        <v>13.8</v>
      </c>
      <c r="J126" s="24">
        <f>IF(ISBLANK(TABELA5!B40),"-",TABELA5!B40)</f>
        <v>22.6</v>
      </c>
      <c r="K126" s="21"/>
      <c r="L126" s="21"/>
      <c r="M126" s="21"/>
    </row>
    <row r="127" spans="1:14" ht="24.95" customHeight="1" x14ac:dyDescent="0.2">
      <c r="A127" s="42">
        <v>1997</v>
      </c>
      <c r="B127" s="43">
        <f>IF(ISBLANK(TABELA1!B40),"-",TABELA1!B40)</f>
        <v>222000</v>
      </c>
      <c r="C127" s="43">
        <f>IF(ISBLANK(TABELA1!C40),"-",TABELA1!C40)</f>
        <v>3828</v>
      </c>
      <c r="D127" s="43">
        <f>IF(ISBLANK(TABELA1!D40),"-",TABELA1!D40)</f>
        <v>1017</v>
      </c>
      <c r="E127" s="43">
        <f>IF(ISBLANK(TABELA1!E40),"-",TABELA1!E40)</f>
        <v>2811</v>
      </c>
      <c r="F127" s="43">
        <f>IF(ISBLANK(TABELA1!F40),"-",TABELA1!F40)</f>
        <v>109</v>
      </c>
      <c r="G127" s="44">
        <f>IF(ISBLANK(TABELA2!B41),"-",TABELA2!B41)</f>
        <v>17.2</v>
      </c>
      <c r="H127" s="44">
        <f>IF(ISBLANK(TABELA3!B41),"-",TABELA3!B41)</f>
        <v>4.5999999999999996</v>
      </c>
      <c r="I127" s="44">
        <f>IF(ISBLANK(TABELA4!B41),"-",TABELA4!B41)</f>
        <v>12.6</v>
      </c>
      <c r="J127" s="44">
        <f>IF(ISBLANK(TABELA5!B41),"-",TABELA5!B41)</f>
        <v>28.5</v>
      </c>
      <c r="K127" s="21"/>
      <c r="L127" s="21"/>
      <c r="M127" s="21"/>
    </row>
    <row r="128" spans="1:14" ht="24.95" customHeight="1" x14ac:dyDescent="0.2">
      <c r="A128" s="83" t="s">
        <v>708</v>
      </c>
      <c r="B128" s="83"/>
      <c r="C128" s="83"/>
      <c r="D128" s="83"/>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row>
    <row r="130" spans="1:14" ht="24.95" customHeight="1" x14ac:dyDescent="0.3">
      <c r="A130" s="41"/>
      <c r="B130" s="41"/>
      <c r="C130" s="41"/>
      <c r="D130" s="41"/>
      <c r="E130" s="41"/>
      <c r="F130" s="41"/>
      <c r="G130" s="41"/>
      <c r="H130" s="41"/>
      <c r="I130" s="41"/>
      <c r="J130" s="41"/>
      <c r="K130" s="41"/>
      <c r="L130" s="21"/>
      <c r="M130" s="21"/>
    </row>
    <row r="131" spans="1:14" ht="81" customHeight="1" x14ac:dyDescent="0.2">
      <c r="A131" s="82" t="s">
        <v>712</v>
      </c>
      <c r="B131" s="82"/>
      <c r="C131" s="82"/>
      <c r="D131" s="82"/>
      <c r="E131" s="82"/>
      <c r="F131" s="82"/>
      <c r="G131" s="82"/>
      <c r="H131" s="82"/>
      <c r="I131" s="82"/>
      <c r="J131" s="82"/>
      <c r="K131" s="82"/>
      <c r="L131" s="21"/>
      <c r="M131" s="21"/>
    </row>
    <row r="132" spans="1:14" ht="81" customHeight="1" x14ac:dyDescent="0.2">
      <c r="A132" s="82" t="s">
        <v>686</v>
      </c>
      <c r="B132" s="82"/>
      <c r="C132" s="82"/>
      <c r="D132" s="82"/>
      <c r="E132" s="82"/>
      <c r="F132" s="82"/>
      <c r="G132" s="82"/>
      <c r="H132" s="82"/>
      <c r="I132" s="82"/>
      <c r="J132" s="82"/>
      <c r="K132" s="82"/>
      <c r="L132" s="21"/>
      <c r="M132" s="21"/>
    </row>
    <row r="133" spans="1:14" ht="80.25" customHeight="1" x14ac:dyDescent="0.2">
      <c r="A133" s="82" t="s">
        <v>687</v>
      </c>
      <c r="B133" s="84"/>
      <c r="C133" s="84"/>
      <c r="D133" s="84"/>
      <c r="E133" s="84"/>
      <c r="F133" s="84"/>
      <c r="G133" s="84"/>
      <c r="H133" s="84"/>
      <c r="I133" s="84"/>
      <c r="J133" s="84"/>
      <c r="K133" s="84"/>
      <c r="L133" s="21"/>
      <c r="M133" s="21"/>
    </row>
    <row r="134" spans="1:14" ht="60" customHeight="1" x14ac:dyDescent="0.2">
      <c r="A134" s="82" t="s">
        <v>688</v>
      </c>
      <c r="B134" s="82"/>
      <c r="C134" s="82"/>
      <c r="D134" s="82"/>
      <c r="E134" s="82"/>
      <c r="F134" s="82"/>
      <c r="G134" s="82"/>
      <c r="H134" s="82"/>
      <c r="I134" s="82"/>
      <c r="J134" s="82"/>
      <c r="K134" s="82"/>
      <c r="L134" s="21"/>
      <c r="M134" s="21"/>
    </row>
    <row r="135" spans="1:14" ht="80.25" customHeight="1" x14ac:dyDescent="0.2">
      <c r="A135" s="82" t="s">
        <v>689</v>
      </c>
      <c r="B135" s="82"/>
      <c r="C135" s="82"/>
      <c r="D135" s="82"/>
      <c r="E135" s="82"/>
      <c r="F135" s="82"/>
      <c r="G135" s="82"/>
      <c r="H135" s="82"/>
      <c r="I135" s="82"/>
      <c r="J135" s="82"/>
      <c r="K135" s="82"/>
      <c r="L135" s="21"/>
      <c r="M135" s="21"/>
    </row>
    <row r="136" spans="1:14" ht="81" customHeight="1" x14ac:dyDescent="0.2">
      <c r="A136" s="81" t="s">
        <v>709</v>
      </c>
      <c r="B136" s="82"/>
      <c r="C136" s="82"/>
      <c r="D136" s="82"/>
      <c r="E136" s="82"/>
      <c r="F136" s="82"/>
      <c r="G136" s="82"/>
      <c r="H136" s="82"/>
      <c r="I136" s="82"/>
      <c r="J136" s="82"/>
      <c r="K136" s="82"/>
      <c r="L136" s="21"/>
      <c r="M136" s="21"/>
    </row>
    <row r="137" spans="1:14" ht="80.25" customHeight="1" x14ac:dyDescent="0.2">
      <c r="A137" s="82" t="s">
        <v>710</v>
      </c>
      <c r="B137" s="82"/>
      <c r="C137" s="82"/>
      <c r="D137" s="82"/>
      <c r="E137" s="82"/>
      <c r="F137" s="82"/>
      <c r="G137" s="82"/>
      <c r="H137" s="82"/>
      <c r="I137" s="82"/>
      <c r="J137" s="82"/>
      <c r="K137" s="82"/>
      <c r="L137" s="21"/>
      <c r="M137" s="21"/>
    </row>
    <row r="138" spans="1:14" ht="95.25" customHeight="1" x14ac:dyDescent="0.2">
      <c r="A138" s="82" t="s">
        <v>711</v>
      </c>
      <c r="B138" s="82"/>
      <c r="C138" s="82"/>
      <c r="D138" s="82"/>
      <c r="E138" s="82"/>
      <c r="F138" s="82"/>
      <c r="G138" s="82"/>
      <c r="H138" s="82"/>
      <c r="I138" s="82"/>
      <c r="J138" s="82"/>
      <c r="K138" s="82"/>
      <c r="L138" s="21"/>
      <c r="M138" s="21"/>
    </row>
    <row r="139" spans="1:14" ht="108" customHeight="1" x14ac:dyDescent="0.2">
      <c r="A139" s="82" t="s">
        <v>690</v>
      </c>
      <c r="B139" s="82"/>
      <c r="C139" s="82"/>
      <c r="D139" s="82"/>
      <c r="E139" s="82"/>
      <c r="F139" s="82"/>
      <c r="G139" s="82"/>
      <c r="H139" s="82"/>
      <c r="I139" s="82"/>
      <c r="J139" s="82"/>
      <c r="K139" s="82"/>
      <c r="L139" s="21"/>
      <c r="M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72" t="s">
        <v>713</v>
      </c>
      <c r="C144" s="72"/>
      <c r="D144" s="72"/>
      <c r="E144" s="72"/>
      <c r="F144" s="72"/>
      <c r="G144" s="72"/>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row r="164" spans="1:14" ht="24.95" customHeight="1" x14ac:dyDescent="0.2"/>
    <row r="165" spans="1:14" ht="24.95" customHeight="1" x14ac:dyDescent="0.2"/>
    <row r="166" spans="1:14" ht="24.95" customHeight="1" x14ac:dyDescent="0.2"/>
    <row r="167" spans="1:14" ht="24.95" customHeight="1" x14ac:dyDescent="0.2"/>
    <row r="168" spans="1:14" ht="24.95" customHeight="1" x14ac:dyDescent="0.2"/>
    <row r="169" spans="1:14" ht="24.95" customHeight="1" x14ac:dyDescent="0.2"/>
    <row r="170" spans="1:14" ht="24.95" customHeight="1" x14ac:dyDescent="0.2"/>
    <row r="171" spans="1:14" ht="24.95" customHeight="1" x14ac:dyDescent="0.2"/>
    <row r="172" spans="1:14" ht="24.95" customHeight="1" x14ac:dyDescent="0.2"/>
    <row r="173" spans="1:14" ht="24.95" customHeight="1" x14ac:dyDescent="0.2"/>
    <row r="174" spans="1:14" ht="24.95" customHeight="1" x14ac:dyDescent="0.2"/>
    <row r="175" spans="1:14" ht="24.95" customHeight="1" x14ac:dyDescent="0.2"/>
    <row r="176" spans="1:14"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sheetData>
  <mergeCells count="22">
    <mergeCell ref="A139:K139"/>
    <mergeCell ref="A131:K131"/>
    <mergeCell ref="A132:K132"/>
    <mergeCell ref="A133:K133"/>
    <mergeCell ref="A134:K134"/>
    <mergeCell ref="A135:K135"/>
    <mergeCell ref="B144:G144"/>
    <mergeCell ref="A3:K6"/>
    <mergeCell ref="F81:F82"/>
    <mergeCell ref="G81:I81"/>
    <mergeCell ref="A8:K8"/>
    <mergeCell ref="J81:J82"/>
    <mergeCell ref="A81:A82"/>
    <mergeCell ref="B81:B82"/>
    <mergeCell ref="C81:C82"/>
    <mergeCell ref="D81:D82"/>
    <mergeCell ref="E81:E82"/>
    <mergeCell ref="A22:E23"/>
    <mergeCell ref="A136:K136"/>
    <mergeCell ref="A137:K137"/>
    <mergeCell ref="A128:D128"/>
    <mergeCell ref="A138:K138"/>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69810</v>
      </c>
      <c r="C4">
        <v>3052</v>
      </c>
      <c r="D4">
        <v>709</v>
      </c>
      <c r="E4">
        <v>2343</v>
      </c>
      <c r="F4">
        <v>272</v>
      </c>
      <c r="H4" s="12">
        <v>1961</v>
      </c>
      <c r="I4" s="12">
        <f>F4</f>
        <v>272</v>
      </c>
    </row>
    <row r="5" spans="1:9" x14ac:dyDescent="0.25">
      <c r="A5" s="12">
        <v>1962</v>
      </c>
      <c r="B5">
        <v>73356</v>
      </c>
      <c r="C5">
        <v>3091</v>
      </c>
      <c r="D5">
        <v>1019</v>
      </c>
      <c r="E5">
        <v>2072</v>
      </c>
      <c r="F5">
        <v>349</v>
      </c>
      <c r="H5" s="12">
        <v>1962</v>
      </c>
      <c r="I5" s="12">
        <f t="shared" ref="I5:I56" si="0">F5</f>
        <v>349</v>
      </c>
    </row>
    <row r="6" spans="1:9" x14ac:dyDescent="0.25">
      <c r="A6" s="12">
        <v>1963</v>
      </c>
      <c r="B6">
        <v>76902</v>
      </c>
      <c r="C6">
        <v>2940</v>
      </c>
      <c r="D6">
        <v>702</v>
      </c>
      <c r="E6">
        <v>2238</v>
      </c>
      <c r="F6">
        <v>299</v>
      </c>
      <c r="H6" s="12">
        <v>1963</v>
      </c>
      <c r="I6" s="12">
        <f t="shared" si="0"/>
        <v>299</v>
      </c>
    </row>
    <row r="7" spans="1:9" x14ac:dyDescent="0.25">
      <c r="A7" s="12">
        <v>1964</v>
      </c>
      <c r="B7">
        <v>80448</v>
      </c>
      <c r="C7">
        <v>2944</v>
      </c>
      <c r="D7">
        <v>816</v>
      </c>
      <c r="E7">
        <v>2128</v>
      </c>
      <c r="F7">
        <v>317</v>
      </c>
      <c r="H7" s="12">
        <v>1964</v>
      </c>
      <c r="I7" s="12">
        <f t="shared" si="0"/>
        <v>317</v>
      </c>
    </row>
    <row r="8" spans="1:9" x14ac:dyDescent="0.25">
      <c r="A8" s="12">
        <v>1965</v>
      </c>
      <c r="B8">
        <v>83994</v>
      </c>
      <c r="C8">
        <v>2923</v>
      </c>
      <c r="D8">
        <v>639</v>
      </c>
      <c r="E8">
        <v>2284</v>
      </c>
      <c r="F8">
        <v>255</v>
      </c>
      <c r="H8" s="12">
        <v>1965</v>
      </c>
      <c r="I8" s="12">
        <f t="shared" si="0"/>
        <v>255</v>
      </c>
    </row>
    <row r="9" spans="1:9" x14ac:dyDescent="0.25">
      <c r="A9" s="12">
        <v>1966</v>
      </c>
      <c r="B9">
        <v>87540</v>
      </c>
      <c r="C9">
        <v>2959</v>
      </c>
      <c r="D9">
        <v>537</v>
      </c>
      <c r="E9">
        <v>2422</v>
      </c>
      <c r="F9">
        <v>162</v>
      </c>
      <c r="H9" s="12">
        <v>1966</v>
      </c>
      <c r="I9" s="12">
        <f t="shared" si="0"/>
        <v>162</v>
      </c>
    </row>
    <row r="10" spans="1:9" x14ac:dyDescent="0.25">
      <c r="A10" s="12">
        <v>1967</v>
      </c>
      <c r="B10">
        <v>91086</v>
      </c>
      <c r="C10">
        <v>3008</v>
      </c>
      <c r="D10">
        <v>641</v>
      </c>
      <c r="E10">
        <v>2367</v>
      </c>
      <c r="F10">
        <v>250</v>
      </c>
      <c r="H10" s="12">
        <v>1967</v>
      </c>
      <c r="I10" s="12">
        <f t="shared" si="0"/>
        <v>250</v>
      </c>
    </row>
    <row r="11" spans="1:9" x14ac:dyDescent="0.25">
      <c r="A11" s="12">
        <v>1968</v>
      </c>
      <c r="B11">
        <v>94632</v>
      </c>
      <c r="C11">
        <v>3110</v>
      </c>
      <c r="D11">
        <v>661</v>
      </c>
      <c r="E11">
        <v>2449</v>
      </c>
      <c r="F11">
        <v>190</v>
      </c>
      <c r="H11" s="12">
        <v>1968</v>
      </c>
      <c r="I11" s="12">
        <f t="shared" si="0"/>
        <v>190</v>
      </c>
    </row>
    <row r="12" spans="1:9" x14ac:dyDescent="0.25">
      <c r="A12" s="12">
        <v>1969</v>
      </c>
      <c r="B12">
        <v>98178</v>
      </c>
      <c r="C12">
        <v>3273</v>
      </c>
      <c r="D12">
        <v>699</v>
      </c>
      <c r="E12">
        <v>2574</v>
      </c>
      <c r="F12">
        <v>248</v>
      </c>
      <c r="H12" s="12">
        <v>1969</v>
      </c>
      <c r="I12" s="12">
        <f t="shared" si="0"/>
        <v>248</v>
      </c>
    </row>
    <row r="13" spans="1:9" x14ac:dyDescent="0.25">
      <c r="A13" s="12">
        <v>1970</v>
      </c>
      <c r="B13">
        <v>101724</v>
      </c>
      <c r="C13">
        <v>3259</v>
      </c>
      <c r="D13">
        <v>697</v>
      </c>
      <c r="E13">
        <v>2562</v>
      </c>
      <c r="F13">
        <v>220</v>
      </c>
      <c r="H13" s="12">
        <v>1970</v>
      </c>
      <c r="I13" s="12">
        <f t="shared" si="0"/>
        <v>220</v>
      </c>
    </row>
    <row r="14" spans="1:9" x14ac:dyDescent="0.25">
      <c r="A14" s="12">
        <v>1971</v>
      </c>
      <c r="B14">
        <v>105273</v>
      </c>
      <c r="C14">
        <v>3496</v>
      </c>
      <c r="D14">
        <v>670</v>
      </c>
      <c r="E14">
        <v>2826</v>
      </c>
      <c r="F14">
        <v>231</v>
      </c>
      <c r="H14" s="12">
        <v>1971</v>
      </c>
      <c r="I14" s="12">
        <f t="shared" si="0"/>
        <v>231</v>
      </c>
    </row>
    <row r="15" spans="1:9" x14ac:dyDescent="0.25">
      <c r="A15" s="12">
        <v>1972</v>
      </c>
      <c r="B15">
        <v>109611</v>
      </c>
      <c r="C15">
        <v>3603</v>
      </c>
      <c r="D15">
        <v>704</v>
      </c>
      <c r="E15">
        <v>2899</v>
      </c>
      <c r="F15">
        <v>189</v>
      </c>
      <c r="H15" s="12">
        <v>1972</v>
      </c>
      <c r="I15" s="12">
        <f t="shared" si="0"/>
        <v>189</v>
      </c>
    </row>
    <row r="16" spans="1:9" x14ac:dyDescent="0.25">
      <c r="A16" s="12">
        <v>1973</v>
      </c>
      <c r="B16">
        <v>113949</v>
      </c>
      <c r="C16">
        <v>3751</v>
      </c>
      <c r="D16">
        <v>715</v>
      </c>
      <c r="E16">
        <v>3036</v>
      </c>
      <c r="F16">
        <v>221</v>
      </c>
      <c r="H16" s="12">
        <v>1973</v>
      </c>
      <c r="I16" s="12">
        <f t="shared" si="0"/>
        <v>221</v>
      </c>
    </row>
    <row r="17" spans="1:9" x14ac:dyDescent="0.25">
      <c r="A17" s="12">
        <v>1974</v>
      </c>
      <c r="B17">
        <v>118287</v>
      </c>
      <c r="C17">
        <v>3906</v>
      </c>
      <c r="D17">
        <v>715</v>
      </c>
      <c r="E17">
        <v>3191</v>
      </c>
      <c r="F17">
        <v>257</v>
      </c>
      <c r="H17" s="12">
        <v>1974</v>
      </c>
      <c r="I17" s="12">
        <f t="shared" si="0"/>
        <v>257</v>
      </c>
    </row>
    <row r="18" spans="1:9" x14ac:dyDescent="0.25">
      <c r="A18" s="12">
        <v>1975</v>
      </c>
      <c r="B18">
        <v>122625</v>
      </c>
      <c r="C18">
        <v>3989</v>
      </c>
      <c r="D18">
        <v>742</v>
      </c>
      <c r="E18">
        <v>3247</v>
      </c>
      <c r="F18">
        <v>262</v>
      </c>
      <c r="H18" s="12">
        <v>1975</v>
      </c>
      <c r="I18" s="12">
        <f t="shared" si="0"/>
        <v>262</v>
      </c>
    </row>
    <row r="19" spans="1:9" x14ac:dyDescent="0.25">
      <c r="A19" s="12">
        <v>1976</v>
      </c>
      <c r="B19">
        <v>126963</v>
      </c>
      <c r="C19">
        <v>4460</v>
      </c>
      <c r="D19">
        <v>727</v>
      </c>
      <c r="E19">
        <v>3733</v>
      </c>
      <c r="F19">
        <v>237</v>
      </c>
      <c r="H19" s="12">
        <v>1976</v>
      </c>
      <c r="I19" s="12">
        <f t="shared" si="0"/>
        <v>237</v>
      </c>
    </row>
    <row r="20" spans="1:9" x14ac:dyDescent="0.25">
      <c r="A20" s="12">
        <v>1977</v>
      </c>
      <c r="B20">
        <v>131301</v>
      </c>
      <c r="C20">
        <v>4210</v>
      </c>
      <c r="D20">
        <v>730</v>
      </c>
      <c r="E20">
        <v>3480</v>
      </c>
      <c r="F20">
        <v>226</v>
      </c>
      <c r="H20" s="12">
        <v>1977</v>
      </c>
      <c r="I20" s="12">
        <f t="shared" si="0"/>
        <v>226</v>
      </c>
    </row>
    <row r="21" spans="1:9" x14ac:dyDescent="0.25">
      <c r="A21" s="12">
        <v>1978</v>
      </c>
      <c r="B21">
        <v>135639</v>
      </c>
      <c r="C21">
        <v>4245</v>
      </c>
      <c r="D21">
        <v>698</v>
      </c>
      <c r="E21">
        <v>3547</v>
      </c>
      <c r="F21">
        <v>199</v>
      </c>
      <c r="H21" s="12">
        <v>1978</v>
      </c>
      <c r="I21" s="12">
        <f t="shared" si="0"/>
        <v>199</v>
      </c>
    </row>
    <row r="22" spans="1:9" x14ac:dyDescent="0.25">
      <c r="A22" s="12">
        <v>1979</v>
      </c>
      <c r="B22">
        <v>139977</v>
      </c>
      <c r="C22">
        <v>4291</v>
      </c>
      <c r="D22">
        <v>717</v>
      </c>
      <c r="E22">
        <v>3574</v>
      </c>
      <c r="F22">
        <v>200</v>
      </c>
      <c r="H22" s="12">
        <v>1979</v>
      </c>
      <c r="I22" s="12">
        <f t="shared" si="0"/>
        <v>200</v>
      </c>
    </row>
    <row r="23" spans="1:9" x14ac:dyDescent="0.25">
      <c r="A23" s="12">
        <v>1980</v>
      </c>
      <c r="B23">
        <v>144315</v>
      </c>
      <c r="C23">
        <v>4672</v>
      </c>
      <c r="D23">
        <v>702</v>
      </c>
      <c r="E23">
        <v>3970</v>
      </c>
      <c r="F23">
        <v>209</v>
      </c>
      <c r="H23" s="12">
        <v>1980</v>
      </c>
      <c r="I23" s="12">
        <f t="shared" si="0"/>
        <v>209</v>
      </c>
    </row>
    <row r="24" spans="1:9" x14ac:dyDescent="0.25">
      <c r="A24" s="12">
        <v>1981</v>
      </c>
      <c r="B24">
        <v>148656</v>
      </c>
      <c r="C24">
        <v>4251</v>
      </c>
      <c r="D24">
        <v>712</v>
      </c>
      <c r="E24">
        <v>3539</v>
      </c>
      <c r="F24">
        <v>35</v>
      </c>
      <c r="H24" s="12">
        <v>1981</v>
      </c>
      <c r="I24" s="12">
        <f t="shared" si="0"/>
        <v>35</v>
      </c>
    </row>
    <row r="25" spans="1:9" x14ac:dyDescent="0.25">
      <c r="A25" s="12">
        <v>1982</v>
      </c>
      <c r="B25">
        <v>153756</v>
      </c>
      <c r="C25">
        <v>5143</v>
      </c>
      <c r="D25">
        <v>906</v>
      </c>
      <c r="E25">
        <v>4237</v>
      </c>
      <c r="F25">
        <v>48</v>
      </c>
      <c r="H25" s="12">
        <v>1982</v>
      </c>
      <c r="I25" s="12">
        <f t="shared" si="0"/>
        <v>48</v>
      </c>
    </row>
    <row r="26" spans="1:9" x14ac:dyDescent="0.25">
      <c r="A26" s="12">
        <v>1983</v>
      </c>
      <c r="B26">
        <v>158856</v>
      </c>
      <c r="C26">
        <v>4079</v>
      </c>
      <c r="D26">
        <v>872</v>
      </c>
      <c r="E26">
        <v>3207</v>
      </c>
      <c r="F26">
        <v>55</v>
      </c>
      <c r="H26" s="12">
        <v>1983</v>
      </c>
      <c r="I26" s="12">
        <f t="shared" si="0"/>
        <v>55</v>
      </c>
    </row>
    <row r="27" spans="1:9" x14ac:dyDescent="0.25">
      <c r="A27" s="12">
        <v>1984</v>
      </c>
      <c r="B27">
        <v>163956</v>
      </c>
      <c r="C27">
        <v>5158</v>
      </c>
      <c r="D27">
        <v>922</v>
      </c>
      <c r="E27">
        <v>4236</v>
      </c>
      <c r="F27">
        <v>53</v>
      </c>
      <c r="H27" s="12">
        <v>1984</v>
      </c>
      <c r="I27" s="12">
        <f t="shared" si="0"/>
        <v>53</v>
      </c>
    </row>
    <row r="28" spans="1:9" x14ac:dyDescent="0.25">
      <c r="A28" s="12">
        <v>1985</v>
      </c>
      <c r="B28">
        <v>169056</v>
      </c>
      <c r="C28">
        <v>5139</v>
      </c>
      <c r="D28">
        <v>941</v>
      </c>
      <c r="E28">
        <v>4198</v>
      </c>
      <c r="F28">
        <v>66</v>
      </c>
      <c r="H28" s="12">
        <v>1985</v>
      </c>
      <c r="I28" s="12">
        <f t="shared" si="0"/>
        <v>66</v>
      </c>
    </row>
    <row r="29" spans="1:9" x14ac:dyDescent="0.25">
      <c r="A29" s="12">
        <v>1986</v>
      </c>
      <c r="B29">
        <v>174156</v>
      </c>
      <c r="C29">
        <v>5166</v>
      </c>
      <c r="D29">
        <v>888</v>
      </c>
      <c r="E29">
        <v>4278</v>
      </c>
      <c r="F29">
        <v>60</v>
      </c>
      <c r="H29" s="12">
        <v>1986</v>
      </c>
      <c r="I29" s="12">
        <f t="shared" si="0"/>
        <v>60</v>
      </c>
    </row>
    <row r="30" spans="1:9" x14ac:dyDescent="0.25">
      <c r="A30" s="12">
        <v>1987</v>
      </c>
      <c r="B30">
        <v>179256</v>
      </c>
      <c r="C30">
        <v>5126</v>
      </c>
      <c r="D30">
        <v>950</v>
      </c>
      <c r="E30">
        <v>4176</v>
      </c>
      <c r="F30">
        <v>52</v>
      </c>
      <c r="H30" s="12">
        <v>1987</v>
      </c>
      <c r="I30" s="12">
        <f t="shared" si="0"/>
        <v>52</v>
      </c>
    </row>
    <row r="31" spans="1:9" x14ac:dyDescent="0.25">
      <c r="A31" s="12">
        <v>1988</v>
      </c>
      <c r="B31">
        <v>184356</v>
      </c>
      <c r="C31">
        <v>5243</v>
      </c>
      <c r="D31">
        <v>934</v>
      </c>
      <c r="E31">
        <v>4309</v>
      </c>
      <c r="F31">
        <v>35</v>
      </c>
      <c r="H31" s="12">
        <v>1988</v>
      </c>
      <c r="I31" s="12">
        <f t="shared" si="0"/>
        <v>35</v>
      </c>
    </row>
    <row r="32" spans="1:9" x14ac:dyDescent="0.25">
      <c r="A32" s="12">
        <v>1989</v>
      </c>
      <c r="B32">
        <v>189456</v>
      </c>
      <c r="C32">
        <v>5001</v>
      </c>
      <c r="D32">
        <v>894</v>
      </c>
      <c r="E32">
        <v>4107</v>
      </c>
      <c r="F32">
        <v>52</v>
      </c>
      <c r="H32" s="12">
        <v>1989</v>
      </c>
      <c r="I32" s="12">
        <f t="shared" si="0"/>
        <v>52</v>
      </c>
    </row>
    <row r="33" spans="1:9" x14ac:dyDescent="0.25">
      <c r="A33" s="12">
        <v>1990</v>
      </c>
      <c r="B33">
        <v>194556</v>
      </c>
      <c r="C33">
        <v>6328</v>
      </c>
      <c r="D33">
        <v>677</v>
      </c>
      <c r="E33">
        <v>5651</v>
      </c>
      <c r="F33">
        <v>18</v>
      </c>
      <c r="H33" s="12">
        <v>1990</v>
      </c>
      <c r="I33" s="12">
        <f t="shared" si="0"/>
        <v>18</v>
      </c>
    </row>
    <row r="34" spans="1:9" x14ac:dyDescent="0.25">
      <c r="A34" s="12">
        <v>1991</v>
      </c>
      <c r="B34">
        <v>200600</v>
      </c>
      <c r="C34">
        <v>4415</v>
      </c>
      <c r="D34">
        <v>825</v>
      </c>
      <c r="E34">
        <v>3590</v>
      </c>
      <c r="F34">
        <v>168</v>
      </c>
      <c r="H34" s="12">
        <v>1991</v>
      </c>
      <c r="I34" s="12">
        <f t="shared" si="0"/>
        <v>168</v>
      </c>
    </row>
    <row r="35" spans="1:9" x14ac:dyDescent="0.25">
      <c r="A35" s="12">
        <v>1992</v>
      </c>
      <c r="B35">
        <v>204000</v>
      </c>
      <c r="C35">
        <v>3998</v>
      </c>
      <c r="D35">
        <v>834</v>
      </c>
      <c r="E35">
        <v>3164</v>
      </c>
      <c r="F35">
        <v>198</v>
      </c>
      <c r="H35" s="12">
        <v>1992</v>
      </c>
      <c r="I35" s="12">
        <f t="shared" si="0"/>
        <v>198</v>
      </c>
    </row>
    <row r="36" spans="1:9" x14ac:dyDescent="0.25">
      <c r="A36" s="12">
        <v>1993</v>
      </c>
      <c r="B36">
        <v>209200</v>
      </c>
      <c r="C36">
        <v>3981</v>
      </c>
      <c r="D36">
        <v>926</v>
      </c>
      <c r="E36">
        <v>3055</v>
      </c>
      <c r="F36">
        <v>275</v>
      </c>
      <c r="H36" s="12">
        <v>1993</v>
      </c>
      <c r="I36" s="12">
        <f t="shared" si="0"/>
        <v>275</v>
      </c>
    </row>
    <row r="37" spans="1:9" x14ac:dyDescent="0.25">
      <c r="A37" s="12">
        <v>1994</v>
      </c>
      <c r="B37">
        <v>212400</v>
      </c>
      <c r="C37">
        <v>3763</v>
      </c>
      <c r="D37">
        <v>956</v>
      </c>
      <c r="E37">
        <v>2807</v>
      </c>
      <c r="F37">
        <v>190</v>
      </c>
      <c r="H37" s="12">
        <v>1994</v>
      </c>
      <c r="I37" s="12">
        <f t="shared" si="0"/>
        <v>190</v>
      </c>
    </row>
    <row r="38" spans="1:9" x14ac:dyDescent="0.25">
      <c r="A38" s="12">
        <v>1995</v>
      </c>
      <c r="B38">
        <v>216000</v>
      </c>
      <c r="C38">
        <v>4043</v>
      </c>
      <c r="D38">
        <v>1034</v>
      </c>
      <c r="E38">
        <v>3009</v>
      </c>
      <c r="F38">
        <v>169</v>
      </c>
      <c r="H38" s="12">
        <v>1995</v>
      </c>
      <c r="I38" s="12">
        <f t="shared" si="0"/>
        <v>169</v>
      </c>
    </row>
    <row r="39" spans="1:9" x14ac:dyDescent="0.25">
      <c r="A39" s="12">
        <v>1996</v>
      </c>
      <c r="B39">
        <v>219200</v>
      </c>
      <c r="C39">
        <v>4031</v>
      </c>
      <c r="D39">
        <v>1015</v>
      </c>
      <c r="E39">
        <v>3016</v>
      </c>
      <c r="F39">
        <v>91</v>
      </c>
      <c r="H39" s="12">
        <v>1996</v>
      </c>
      <c r="I39" s="12">
        <f t="shared" si="0"/>
        <v>91</v>
      </c>
    </row>
    <row r="40" spans="1:9" x14ac:dyDescent="0.25">
      <c r="A40" s="12">
        <v>1997</v>
      </c>
      <c r="B40">
        <v>222000</v>
      </c>
      <c r="C40">
        <v>3828</v>
      </c>
      <c r="D40">
        <v>1017</v>
      </c>
      <c r="E40">
        <v>2811</v>
      </c>
      <c r="F40">
        <v>109</v>
      </c>
      <c r="H40" s="12">
        <v>1997</v>
      </c>
      <c r="I40" s="12">
        <f t="shared" si="0"/>
        <v>109</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Priština</v>
      </c>
    </row>
    <row r="2" spans="1:3" x14ac:dyDescent="0.25">
      <c r="A2" s="11"/>
      <c r="B2" s="11"/>
      <c r="C2" s="11"/>
    </row>
    <row r="3" spans="1:3" x14ac:dyDescent="0.25">
      <c r="B3" s="85" t="s">
        <v>656</v>
      </c>
      <c r="C3" s="85"/>
    </row>
    <row r="4" spans="1:3" x14ac:dyDescent="0.25">
      <c r="A4" s="13" t="s">
        <v>651</v>
      </c>
      <c r="B4" s="18" t="str">
        <f>" " &amp; A1</f>
        <v xml:space="preserve"> Priština</v>
      </c>
      <c r="C4" s="18" t="s">
        <v>652</v>
      </c>
    </row>
    <row r="5" spans="1:3" x14ac:dyDescent="0.25">
      <c r="A5" s="12">
        <v>1961</v>
      </c>
      <c r="B5" s="12">
        <v>43.7</v>
      </c>
      <c r="C5" s="12">
        <v>20.399999999999999</v>
      </c>
    </row>
    <row r="6" spans="1:3" x14ac:dyDescent="0.25">
      <c r="A6" s="12">
        <v>1962</v>
      </c>
      <c r="B6" s="12">
        <v>42.1</v>
      </c>
      <c r="C6" s="12">
        <v>19.600000000000001</v>
      </c>
    </row>
    <row r="7" spans="1:3" x14ac:dyDescent="0.25">
      <c r="A7" s="12">
        <v>1963</v>
      </c>
      <c r="B7" s="12">
        <v>38.200000000000003</v>
      </c>
      <c r="C7" s="12">
        <v>19.2</v>
      </c>
    </row>
    <row r="8" spans="1:3" x14ac:dyDescent="0.25">
      <c r="A8" s="12">
        <v>1964</v>
      </c>
      <c r="B8" s="12">
        <v>36.6</v>
      </c>
      <c r="C8" s="12">
        <v>18.600000000000001</v>
      </c>
    </row>
    <row r="9" spans="1:3" x14ac:dyDescent="0.25">
      <c r="A9" s="12">
        <v>1965</v>
      </c>
      <c r="B9" s="12">
        <v>34.799999999999997</v>
      </c>
      <c r="C9" s="12">
        <v>18.899999999999999</v>
      </c>
    </row>
    <row r="10" spans="1:3" x14ac:dyDescent="0.25">
      <c r="A10" s="12">
        <v>1966</v>
      </c>
      <c r="B10" s="12">
        <v>33.799999999999997</v>
      </c>
      <c r="C10" s="12">
        <v>18.2</v>
      </c>
    </row>
    <row r="11" spans="1:3" x14ac:dyDescent="0.25">
      <c r="A11" s="12">
        <v>1967</v>
      </c>
      <c r="B11" s="12">
        <v>33</v>
      </c>
      <c r="C11" s="12">
        <v>18.2</v>
      </c>
    </row>
    <row r="12" spans="1:3" x14ac:dyDescent="0.25">
      <c r="A12" s="12">
        <v>1968</v>
      </c>
      <c r="B12" s="12">
        <v>32.9</v>
      </c>
      <c r="C12" s="12">
        <v>18.100000000000001</v>
      </c>
    </row>
    <row r="13" spans="1:3" x14ac:dyDescent="0.25">
      <c r="A13" s="12">
        <v>1969</v>
      </c>
      <c r="B13" s="12">
        <v>33.299999999999997</v>
      </c>
      <c r="C13" s="12">
        <v>18.3</v>
      </c>
    </row>
    <row r="14" spans="1:3" x14ac:dyDescent="0.25">
      <c r="A14" s="12">
        <v>1970</v>
      </c>
      <c r="B14" s="12">
        <v>32</v>
      </c>
      <c r="C14" s="12">
        <v>17.600000000000001</v>
      </c>
    </row>
    <row r="15" spans="1:3" x14ac:dyDescent="0.25">
      <c r="A15" s="12">
        <v>1971</v>
      </c>
      <c r="B15" s="12">
        <v>33.200000000000003</v>
      </c>
      <c r="C15" s="12">
        <v>17.899999999999999</v>
      </c>
    </row>
    <row r="16" spans="1:3" x14ac:dyDescent="0.25">
      <c r="A16" s="12">
        <v>1972</v>
      </c>
      <c r="B16" s="12">
        <v>32.9</v>
      </c>
      <c r="C16" s="12">
        <v>18.100000000000001</v>
      </c>
    </row>
    <row r="17" spans="1:3" x14ac:dyDescent="0.25">
      <c r="A17" s="12">
        <v>1973</v>
      </c>
      <c r="B17" s="12">
        <v>32.9</v>
      </c>
      <c r="C17" s="12">
        <v>18.100000000000001</v>
      </c>
    </row>
    <row r="18" spans="1:3" x14ac:dyDescent="0.25">
      <c r="A18" s="12">
        <v>1974</v>
      </c>
      <c r="B18" s="12">
        <v>33</v>
      </c>
      <c r="C18" s="12">
        <v>18.399999999999999</v>
      </c>
    </row>
    <row r="19" spans="1:3" x14ac:dyDescent="0.25">
      <c r="A19" s="12">
        <v>1975</v>
      </c>
      <c r="B19" s="12">
        <v>32.5</v>
      </c>
      <c r="C19" s="12">
        <v>18.5</v>
      </c>
    </row>
    <row r="20" spans="1:3" x14ac:dyDescent="0.25">
      <c r="A20" s="12">
        <v>1976</v>
      </c>
      <c r="B20" s="12">
        <v>35.1</v>
      </c>
      <c r="C20" s="12">
        <v>18.600000000000001</v>
      </c>
    </row>
    <row r="21" spans="1:3" x14ac:dyDescent="0.25">
      <c r="A21" s="12">
        <v>1977</v>
      </c>
      <c r="B21" s="12">
        <v>32.1</v>
      </c>
      <c r="C21" s="12">
        <v>18</v>
      </c>
    </row>
    <row r="22" spans="1:3" x14ac:dyDescent="0.25">
      <c r="A22" s="12">
        <v>1978</v>
      </c>
      <c r="B22" s="12">
        <v>31.3</v>
      </c>
      <c r="C22" s="12">
        <v>17.600000000000001</v>
      </c>
    </row>
    <row r="23" spans="1:3" x14ac:dyDescent="0.25">
      <c r="A23" s="12">
        <v>1979</v>
      </c>
      <c r="B23" s="12">
        <v>30.7</v>
      </c>
      <c r="C23" s="12">
        <v>17.3</v>
      </c>
    </row>
    <row r="24" spans="1:3" x14ac:dyDescent="0.25">
      <c r="A24" s="12">
        <v>1980</v>
      </c>
      <c r="B24" s="12">
        <v>32.4</v>
      </c>
      <c r="C24" s="12">
        <v>17.600000000000001</v>
      </c>
    </row>
    <row r="25" spans="1:3" x14ac:dyDescent="0.25">
      <c r="A25" s="12">
        <v>1981</v>
      </c>
      <c r="B25" s="12">
        <v>28.6</v>
      </c>
      <c r="C25" s="12">
        <v>16.3</v>
      </c>
    </row>
    <row r="26" spans="1:3" x14ac:dyDescent="0.25">
      <c r="A26" s="12">
        <v>1982</v>
      </c>
      <c r="B26" s="12">
        <v>33.4</v>
      </c>
      <c r="C26" s="12">
        <v>17</v>
      </c>
    </row>
    <row r="27" spans="1:3" x14ac:dyDescent="0.25">
      <c r="A27" s="12">
        <v>1983</v>
      </c>
      <c r="B27" s="12">
        <v>25.7</v>
      </c>
      <c r="C27" s="12">
        <v>16.8</v>
      </c>
    </row>
    <row r="28" spans="1:3" x14ac:dyDescent="0.25">
      <c r="A28" s="12">
        <v>1984</v>
      </c>
      <c r="B28" s="12">
        <v>31.5</v>
      </c>
      <c r="C28" s="12">
        <v>17.2</v>
      </c>
    </row>
    <row r="29" spans="1:3" x14ac:dyDescent="0.25">
      <c r="A29" s="12">
        <v>1985</v>
      </c>
      <c r="B29" s="12">
        <v>30.4</v>
      </c>
      <c r="C29" s="12">
        <v>16.399999999999999</v>
      </c>
    </row>
    <row r="30" spans="1:3" x14ac:dyDescent="0.25">
      <c r="A30" s="12">
        <v>1986</v>
      </c>
      <c r="B30" s="12">
        <v>29.7</v>
      </c>
      <c r="C30" s="12">
        <v>16.100000000000001</v>
      </c>
    </row>
    <row r="31" spans="1:3" x14ac:dyDescent="0.25">
      <c r="A31" s="12">
        <v>1987</v>
      </c>
      <c r="B31" s="12">
        <v>28.6</v>
      </c>
      <c r="C31" s="12">
        <v>16.100000000000001</v>
      </c>
    </row>
    <row r="32" spans="1:3" x14ac:dyDescent="0.25">
      <c r="A32" s="12">
        <v>1988</v>
      </c>
      <c r="B32" s="12">
        <v>28.4</v>
      </c>
      <c r="C32" s="12">
        <v>16</v>
      </c>
    </row>
    <row r="33" spans="1:3" x14ac:dyDescent="0.25">
      <c r="A33" s="12">
        <v>1989</v>
      </c>
      <c r="B33" s="12">
        <v>26.4</v>
      </c>
      <c r="C33" s="12">
        <v>15</v>
      </c>
    </row>
    <row r="34" spans="1:3" x14ac:dyDescent="0.25">
      <c r="A34" s="12">
        <v>1990</v>
      </c>
      <c r="B34" s="12">
        <v>32.5</v>
      </c>
      <c r="C34" s="12">
        <v>15</v>
      </c>
    </row>
    <row r="35" spans="1:3" x14ac:dyDescent="0.25">
      <c r="A35" s="12">
        <v>1991</v>
      </c>
      <c r="B35" s="12">
        <v>22</v>
      </c>
      <c r="C35" s="12">
        <v>14.6</v>
      </c>
    </row>
    <row r="36" spans="1:3" x14ac:dyDescent="0.25">
      <c r="A36" s="12">
        <v>1992</v>
      </c>
      <c r="B36" s="12">
        <v>19.600000000000001</v>
      </c>
      <c r="C36" s="12">
        <v>13.3</v>
      </c>
    </row>
    <row r="37" spans="1:3" x14ac:dyDescent="0.25">
      <c r="A37" s="12">
        <v>1993</v>
      </c>
      <c r="B37" s="12">
        <v>19</v>
      </c>
      <c r="C37" s="12">
        <v>13.4</v>
      </c>
    </row>
    <row r="38" spans="1:3" x14ac:dyDescent="0.25">
      <c r="A38" s="12">
        <v>1994</v>
      </c>
      <c r="B38" s="12">
        <v>17.7</v>
      </c>
      <c r="C38" s="12">
        <v>13</v>
      </c>
    </row>
    <row r="39" spans="1:3" x14ac:dyDescent="0.25">
      <c r="A39" s="12">
        <v>1995</v>
      </c>
      <c r="B39" s="12">
        <v>18.7</v>
      </c>
      <c r="C39" s="12">
        <v>13.2</v>
      </c>
    </row>
    <row r="40" spans="1:3" x14ac:dyDescent="0.25">
      <c r="A40" s="12">
        <v>1996</v>
      </c>
      <c r="B40" s="12">
        <v>18.399999999999999</v>
      </c>
      <c r="C40" s="12">
        <v>12.9</v>
      </c>
    </row>
    <row r="41" spans="1:3" x14ac:dyDescent="0.25">
      <c r="A41" s="12">
        <v>1997</v>
      </c>
      <c r="B41" s="12">
        <v>17.2</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Priština</v>
      </c>
    </row>
    <row r="2" spans="1:3" x14ac:dyDescent="0.25">
      <c r="A2" s="11"/>
      <c r="B2" s="11"/>
      <c r="C2" s="11"/>
    </row>
    <row r="3" spans="1:3" x14ac:dyDescent="0.25">
      <c r="B3" s="85" t="s">
        <v>655</v>
      </c>
      <c r="C3" s="85"/>
    </row>
    <row r="4" spans="1:3" x14ac:dyDescent="0.25">
      <c r="A4" s="13" t="s">
        <v>651</v>
      </c>
      <c r="B4" s="18" t="str">
        <f>" " &amp; A1</f>
        <v xml:space="preserve"> Priština</v>
      </c>
      <c r="C4" s="18" t="s">
        <v>652</v>
      </c>
    </row>
    <row r="5" spans="1:3" x14ac:dyDescent="0.25">
      <c r="A5" s="12">
        <v>1961</v>
      </c>
      <c r="B5" s="12">
        <v>10.199999999999999</v>
      </c>
      <c r="C5" s="12">
        <v>9.1</v>
      </c>
    </row>
    <row r="6" spans="1:3" x14ac:dyDescent="0.25">
      <c r="A6" s="12">
        <v>1962</v>
      </c>
      <c r="B6" s="12">
        <v>13.9</v>
      </c>
      <c r="C6" s="12">
        <v>10.1</v>
      </c>
    </row>
    <row r="7" spans="1:3" x14ac:dyDescent="0.25">
      <c r="A7" s="12">
        <v>1963</v>
      </c>
      <c r="B7" s="12">
        <v>9.1</v>
      </c>
      <c r="C7" s="12">
        <v>9</v>
      </c>
    </row>
    <row r="8" spans="1:3" x14ac:dyDescent="0.25">
      <c r="A8" s="12">
        <v>1964</v>
      </c>
      <c r="B8" s="12">
        <v>10.1</v>
      </c>
      <c r="C8" s="12">
        <v>9.5</v>
      </c>
    </row>
    <row r="9" spans="1:3" x14ac:dyDescent="0.25">
      <c r="A9" s="12">
        <v>1965</v>
      </c>
      <c r="B9" s="12">
        <v>7.6</v>
      </c>
      <c r="C9" s="12">
        <v>8.9</v>
      </c>
    </row>
    <row r="10" spans="1:3" x14ac:dyDescent="0.25">
      <c r="A10" s="12">
        <v>1966</v>
      </c>
      <c r="B10" s="12">
        <v>6.1</v>
      </c>
      <c r="C10" s="12">
        <v>8.1999999999999993</v>
      </c>
    </row>
    <row r="11" spans="1:3" x14ac:dyDescent="0.25">
      <c r="A11" s="12">
        <v>1967</v>
      </c>
      <c r="B11" s="12">
        <v>7</v>
      </c>
      <c r="C11" s="12">
        <v>9.1</v>
      </c>
    </row>
    <row r="12" spans="1:3" x14ac:dyDescent="0.25">
      <c r="A12" s="12">
        <v>1968</v>
      </c>
      <c r="B12" s="12">
        <v>7</v>
      </c>
      <c r="C12" s="12">
        <v>8.6999999999999993</v>
      </c>
    </row>
    <row r="13" spans="1:3" x14ac:dyDescent="0.25">
      <c r="A13" s="12">
        <v>1969</v>
      </c>
      <c r="B13" s="12">
        <v>7.1</v>
      </c>
      <c r="C13" s="12">
        <v>9.5</v>
      </c>
    </row>
    <row r="14" spans="1:3" x14ac:dyDescent="0.25">
      <c r="A14" s="12">
        <v>1970</v>
      </c>
      <c r="B14" s="12">
        <v>6.9</v>
      </c>
      <c r="C14" s="12">
        <v>9.3000000000000007</v>
      </c>
    </row>
    <row r="15" spans="1:3" x14ac:dyDescent="0.25">
      <c r="A15" s="12">
        <v>1971</v>
      </c>
      <c r="B15" s="12">
        <v>6.4</v>
      </c>
      <c r="C15" s="12">
        <v>9</v>
      </c>
    </row>
    <row r="16" spans="1:3" x14ac:dyDescent="0.25">
      <c r="A16" s="12">
        <v>1972</v>
      </c>
      <c r="B16" s="12">
        <v>6.4</v>
      </c>
      <c r="C16" s="12">
        <v>9.5</v>
      </c>
    </row>
    <row r="17" spans="1:3" x14ac:dyDescent="0.25">
      <c r="A17" s="12">
        <v>1973</v>
      </c>
      <c r="B17" s="12">
        <v>6.3</v>
      </c>
      <c r="C17" s="12">
        <v>9</v>
      </c>
    </row>
    <row r="18" spans="1:3" x14ac:dyDescent="0.25">
      <c r="A18" s="12">
        <v>1974</v>
      </c>
      <c r="B18" s="12">
        <v>6</v>
      </c>
      <c r="C18" s="12">
        <v>8.8000000000000007</v>
      </c>
    </row>
    <row r="19" spans="1:3" x14ac:dyDescent="0.25">
      <c r="A19" s="12">
        <v>1975</v>
      </c>
      <c r="B19" s="12">
        <v>6.1</v>
      </c>
      <c r="C19" s="12">
        <v>9.1</v>
      </c>
    </row>
    <row r="20" spans="1:3" x14ac:dyDescent="0.25">
      <c r="A20" s="12">
        <v>1976</v>
      </c>
      <c r="B20" s="12">
        <v>5.7</v>
      </c>
      <c r="C20" s="12">
        <v>8.9</v>
      </c>
    </row>
    <row r="21" spans="1:3" x14ac:dyDescent="0.25">
      <c r="A21" s="12">
        <v>1977</v>
      </c>
      <c r="B21" s="12">
        <v>5.6</v>
      </c>
      <c r="C21" s="12">
        <v>8.8000000000000007</v>
      </c>
    </row>
    <row r="22" spans="1:3" x14ac:dyDescent="0.25">
      <c r="A22" s="12">
        <v>1978</v>
      </c>
      <c r="B22" s="12">
        <v>5.0999999999999996</v>
      </c>
      <c r="C22" s="12">
        <v>9</v>
      </c>
    </row>
    <row r="23" spans="1:3" x14ac:dyDescent="0.25">
      <c r="A23" s="12">
        <v>1979</v>
      </c>
      <c r="B23" s="12">
        <v>5.0999999999999996</v>
      </c>
      <c r="C23" s="12">
        <v>9</v>
      </c>
    </row>
    <row r="24" spans="1:3" x14ac:dyDescent="0.25">
      <c r="A24" s="12">
        <v>1980</v>
      </c>
      <c r="B24" s="12">
        <v>4.9000000000000004</v>
      </c>
      <c r="C24" s="12">
        <v>9.1999999999999993</v>
      </c>
    </row>
    <row r="25" spans="1:3" x14ac:dyDescent="0.25">
      <c r="A25" s="12">
        <v>1981</v>
      </c>
      <c r="B25" s="12">
        <v>4.8</v>
      </c>
      <c r="C25" s="12">
        <v>9.4</v>
      </c>
    </row>
    <row r="26" spans="1:3" x14ac:dyDescent="0.25">
      <c r="A26" s="12">
        <v>1982</v>
      </c>
      <c r="B26" s="12">
        <v>5.9</v>
      </c>
      <c r="C26" s="12">
        <v>9.5</v>
      </c>
    </row>
    <row r="27" spans="1:3" x14ac:dyDescent="0.25">
      <c r="A27" s="12">
        <v>1983</v>
      </c>
      <c r="B27" s="12">
        <v>5.5</v>
      </c>
      <c r="C27" s="12">
        <v>10.1</v>
      </c>
    </row>
    <row r="28" spans="1:3" x14ac:dyDescent="0.25">
      <c r="A28" s="12">
        <v>1984</v>
      </c>
      <c r="B28" s="12">
        <v>5.6</v>
      </c>
      <c r="C28" s="12">
        <v>9.9</v>
      </c>
    </row>
    <row r="29" spans="1:3" x14ac:dyDescent="0.25">
      <c r="A29" s="12">
        <v>1985</v>
      </c>
      <c r="B29" s="12">
        <v>5.6</v>
      </c>
      <c r="C29" s="12">
        <v>9.9</v>
      </c>
    </row>
    <row r="30" spans="1:3" x14ac:dyDescent="0.25">
      <c r="A30" s="12">
        <v>1986</v>
      </c>
      <c r="B30" s="12">
        <v>5.0999999999999996</v>
      </c>
      <c r="C30" s="12">
        <v>9.9</v>
      </c>
    </row>
    <row r="31" spans="1:3" x14ac:dyDescent="0.25">
      <c r="A31" s="12">
        <v>1987</v>
      </c>
      <c r="B31" s="12">
        <v>5.3</v>
      </c>
      <c r="C31" s="12">
        <v>9.8000000000000007</v>
      </c>
    </row>
    <row r="32" spans="1:3" x14ac:dyDescent="0.25">
      <c r="A32" s="12">
        <v>1988</v>
      </c>
      <c r="B32" s="12">
        <v>5.0999999999999996</v>
      </c>
      <c r="C32" s="12">
        <v>9.6999999999999993</v>
      </c>
    </row>
    <row r="33" spans="1:3" x14ac:dyDescent="0.25">
      <c r="A33" s="12">
        <v>1989</v>
      </c>
      <c r="B33" s="12">
        <v>4.7</v>
      </c>
      <c r="C33" s="12">
        <v>9.9</v>
      </c>
    </row>
    <row r="34" spans="1:3" x14ac:dyDescent="0.25">
      <c r="A34" s="12">
        <v>1990</v>
      </c>
      <c r="B34" s="12">
        <v>3.5</v>
      </c>
      <c r="C34" s="12">
        <v>9.6</v>
      </c>
    </row>
    <row r="35" spans="1:3" x14ac:dyDescent="0.25">
      <c r="A35" s="12">
        <v>1991</v>
      </c>
      <c r="B35" s="12">
        <v>4.0999999999999996</v>
      </c>
      <c r="C35" s="12">
        <v>10</v>
      </c>
    </row>
    <row r="36" spans="1:3" x14ac:dyDescent="0.25">
      <c r="A36" s="12">
        <v>1992</v>
      </c>
      <c r="B36" s="12">
        <v>4.0999999999999996</v>
      </c>
      <c r="C36" s="12">
        <v>10.3</v>
      </c>
    </row>
    <row r="37" spans="1:3" x14ac:dyDescent="0.25">
      <c r="A37" s="12">
        <v>1993</v>
      </c>
      <c r="B37" s="12">
        <v>4.4000000000000004</v>
      </c>
      <c r="C37" s="12">
        <v>10.4</v>
      </c>
    </row>
    <row r="38" spans="1:3" x14ac:dyDescent="0.25">
      <c r="A38" s="12">
        <v>1994</v>
      </c>
      <c r="B38" s="12">
        <v>4.5</v>
      </c>
      <c r="C38" s="12">
        <v>10.199999999999999</v>
      </c>
    </row>
    <row r="39" spans="1:3" x14ac:dyDescent="0.25">
      <c r="A39" s="12">
        <v>1995</v>
      </c>
      <c r="B39" s="12">
        <v>4.8</v>
      </c>
      <c r="C39" s="12">
        <v>10.3</v>
      </c>
    </row>
    <row r="40" spans="1:3" x14ac:dyDescent="0.25">
      <c r="A40" s="12">
        <v>1996</v>
      </c>
      <c r="B40" s="12">
        <v>4.5999999999999996</v>
      </c>
      <c r="C40" s="12">
        <v>10.7</v>
      </c>
    </row>
    <row r="41" spans="1:3" x14ac:dyDescent="0.25">
      <c r="A41" s="12">
        <v>1997</v>
      </c>
      <c r="B41" s="12">
        <v>4.5999999999999996</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Priština</v>
      </c>
    </row>
    <row r="2" spans="1:3" x14ac:dyDescent="0.25">
      <c r="A2" s="11"/>
      <c r="B2" s="11"/>
      <c r="C2" s="11"/>
    </row>
    <row r="3" spans="1:3" x14ac:dyDescent="0.25">
      <c r="B3" s="85" t="s">
        <v>654</v>
      </c>
      <c r="C3" s="85"/>
    </row>
    <row r="4" spans="1:3" x14ac:dyDescent="0.25">
      <c r="A4" s="13" t="s">
        <v>651</v>
      </c>
      <c r="B4" s="18" t="str">
        <f>" " &amp; A1</f>
        <v xml:space="preserve"> Priština</v>
      </c>
      <c r="C4" s="18" t="s">
        <v>652</v>
      </c>
    </row>
    <row r="5" spans="1:3" x14ac:dyDescent="0.25">
      <c r="A5" s="12">
        <v>1961</v>
      </c>
      <c r="B5" s="12">
        <v>33.5</v>
      </c>
      <c r="C5" s="12">
        <v>11.3</v>
      </c>
    </row>
    <row r="6" spans="1:3" x14ac:dyDescent="0.25">
      <c r="A6" s="12">
        <v>1962</v>
      </c>
      <c r="B6" s="12">
        <v>28.2</v>
      </c>
      <c r="C6" s="12">
        <v>9.5</v>
      </c>
    </row>
    <row r="7" spans="1:3" x14ac:dyDescent="0.25">
      <c r="A7" s="12">
        <v>1963</v>
      </c>
      <c r="B7" s="12">
        <v>29.1</v>
      </c>
      <c r="C7" s="12">
        <v>10.199999999999999</v>
      </c>
    </row>
    <row r="8" spans="1:3" x14ac:dyDescent="0.25">
      <c r="A8" s="12">
        <v>1964</v>
      </c>
      <c r="B8" s="12">
        <v>26.5</v>
      </c>
      <c r="C8" s="12">
        <v>9.1</v>
      </c>
    </row>
    <row r="9" spans="1:3" x14ac:dyDescent="0.25">
      <c r="A9" s="12">
        <v>1965</v>
      </c>
      <c r="B9" s="12">
        <v>27.2</v>
      </c>
      <c r="C9" s="12">
        <v>10</v>
      </c>
    </row>
    <row r="10" spans="1:3" x14ac:dyDescent="0.25">
      <c r="A10" s="12">
        <v>1966</v>
      </c>
      <c r="B10" s="12">
        <v>27.7</v>
      </c>
      <c r="C10" s="12">
        <v>10</v>
      </c>
    </row>
    <row r="11" spans="1:3" x14ac:dyDescent="0.25">
      <c r="A11" s="12">
        <v>1967</v>
      </c>
      <c r="B11" s="12">
        <v>26</v>
      </c>
      <c r="C11" s="12">
        <v>9.1</v>
      </c>
    </row>
    <row r="12" spans="1:3" x14ac:dyDescent="0.25">
      <c r="A12" s="12">
        <v>1968</v>
      </c>
      <c r="B12" s="12">
        <v>25.9</v>
      </c>
      <c r="C12" s="12">
        <v>9.4</v>
      </c>
    </row>
    <row r="13" spans="1:3" x14ac:dyDescent="0.25">
      <c r="A13" s="12">
        <v>1969</v>
      </c>
      <c r="B13" s="12">
        <v>26.2</v>
      </c>
      <c r="C13" s="12">
        <v>8.8000000000000007</v>
      </c>
    </row>
    <row r="14" spans="1:3" x14ac:dyDescent="0.25">
      <c r="A14" s="12">
        <v>1970</v>
      </c>
      <c r="B14" s="12">
        <v>25.1</v>
      </c>
      <c r="C14" s="12">
        <v>8.3000000000000007</v>
      </c>
    </row>
    <row r="15" spans="1:3" x14ac:dyDescent="0.25">
      <c r="A15" s="12">
        <v>1971</v>
      </c>
      <c r="B15" s="12">
        <v>26.8</v>
      </c>
      <c r="C15" s="12">
        <v>8.9</v>
      </c>
    </row>
    <row r="16" spans="1:3" x14ac:dyDescent="0.25">
      <c r="A16" s="12">
        <v>1972</v>
      </c>
      <c r="B16" s="12">
        <v>26.5</v>
      </c>
      <c r="C16" s="12">
        <v>8.6</v>
      </c>
    </row>
    <row r="17" spans="1:3" x14ac:dyDescent="0.25">
      <c r="A17" s="12">
        <v>1973</v>
      </c>
      <c r="B17" s="12">
        <v>26.6</v>
      </c>
      <c r="C17" s="12">
        <v>9.1</v>
      </c>
    </row>
    <row r="18" spans="1:3" x14ac:dyDescent="0.25">
      <c r="A18" s="12">
        <v>1974</v>
      </c>
      <c r="B18" s="12">
        <v>27</v>
      </c>
      <c r="C18" s="12">
        <v>9.6</v>
      </c>
    </row>
    <row r="19" spans="1:3" x14ac:dyDescent="0.25">
      <c r="A19" s="12">
        <v>1975</v>
      </c>
      <c r="B19" s="12">
        <v>26.4</v>
      </c>
      <c r="C19" s="12">
        <v>9.4</v>
      </c>
    </row>
    <row r="20" spans="1:3" x14ac:dyDescent="0.25">
      <c r="A20" s="12">
        <v>1976</v>
      </c>
      <c r="B20" s="12">
        <v>29.4</v>
      </c>
      <c r="C20" s="12">
        <v>9.6999999999999993</v>
      </c>
    </row>
    <row r="21" spans="1:3" x14ac:dyDescent="0.25">
      <c r="A21" s="12">
        <v>1977</v>
      </c>
      <c r="B21" s="12">
        <v>26.5</v>
      </c>
      <c r="C21" s="12">
        <v>9.1999999999999993</v>
      </c>
    </row>
    <row r="22" spans="1:3" x14ac:dyDescent="0.25">
      <c r="A22" s="12">
        <v>1978</v>
      </c>
      <c r="B22" s="12">
        <v>26.2</v>
      </c>
      <c r="C22" s="12">
        <v>8.6</v>
      </c>
    </row>
    <row r="23" spans="1:3" x14ac:dyDescent="0.25">
      <c r="A23" s="12">
        <v>1979</v>
      </c>
      <c r="B23" s="12">
        <v>25.6</v>
      </c>
      <c r="C23" s="12">
        <v>8.3000000000000007</v>
      </c>
    </row>
    <row r="24" spans="1:3" x14ac:dyDescent="0.25">
      <c r="A24" s="12">
        <v>1980</v>
      </c>
      <c r="B24" s="12">
        <v>27.5</v>
      </c>
      <c r="C24" s="12">
        <v>8.4</v>
      </c>
    </row>
    <row r="25" spans="1:3" x14ac:dyDescent="0.25">
      <c r="A25" s="12">
        <v>1981</v>
      </c>
      <c r="B25" s="12">
        <v>23.8</v>
      </c>
      <c r="C25" s="12">
        <v>6.9</v>
      </c>
    </row>
    <row r="26" spans="1:3" x14ac:dyDescent="0.25">
      <c r="A26" s="12">
        <v>1982</v>
      </c>
      <c r="B26" s="12">
        <v>27.5</v>
      </c>
      <c r="C26" s="12">
        <v>7.5</v>
      </c>
    </row>
    <row r="27" spans="1:3" x14ac:dyDescent="0.25">
      <c r="A27" s="12">
        <v>1983</v>
      </c>
      <c r="B27" s="12">
        <v>20.2</v>
      </c>
      <c r="C27" s="12">
        <v>6.7</v>
      </c>
    </row>
    <row r="28" spans="1:3" x14ac:dyDescent="0.25">
      <c r="A28" s="12">
        <v>1984</v>
      </c>
      <c r="B28" s="12">
        <v>25.9</v>
      </c>
      <c r="C28" s="12">
        <v>7.3</v>
      </c>
    </row>
    <row r="29" spans="1:3" x14ac:dyDescent="0.25">
      <c r="A29" s="12">
        <v>1985</v>
      </c>
      <c r="B29" s="12">
        <v>24.8</v>
      </c>
      <c r="C29" s="12">
        <v>6.5</v>
      </c>
    </row>
    <row r="30" spans="1:3" x14ac:dyDescent="0.25">
      <c r="A30" s="12">
        <v>1986</v>
      </c>
      <c r="B30" s="12">
        <v>24.6</v>
      </c>
      <c r="C30" s="12">
        <v>6.2</v>
      </c>
    </row>
    <row r="31" spans="1:3" x14ac:dyDescent="0.25">
      <c r="A31" s="12">
        <v>1987</v>
      </c>
      <c r="B31" s="12">
        <v>23.3</v>
      </c>
      <c r="C31" s="12">
        <v>6.3</v>
      </c>
    </row>
    <row r="32" spans="1:3" x14ac:dyDescent="0.25">
      <c r="A32" s="12">
        <v>1988</v>
      </c>
      <c r="B32" s="12">
        <v>23.3</v>
      </c>
      <c r="C32" s="12">
        <v>6.3</v>
      </c>
    </row>
    <row r="33" spans="1:3" x14ac:dyDescent="0.25">
      <c r="A33" s="12">
        <v>1989</v>
      </c>
      <c r="B33" s="12">
        <v>21.7</v>
      </c>
      <c r="C33" s="12">
        <v>5.0999999999999996</v>
      </c>
    </row>
    <row r="34" spans="1:3" x14ac:dyDescent="0.25">
      <c r="A34" s="12">
        <v>1990</v>
      </c>
      <c r="B34" s="12">
        <v>29</v>
      </c>
      <c r="C34" s="12">
        <v>5.4</v>
      </c>
    </row>
    <row r="35" spans="1:3" x14ac:dyDescent="0.25">
      <c r="A35" s="12">
        <v>1991</v>
      </c>
      <c r="B35" s="12">
        <v>17.899999999999999</v>
      </c>
      <c r="C35" s="12">
        <v>4.5999999999999996</v>
      </c>
    </row>
    <row r="36" spans="1:3" x14ac:dyDescent="0.25">
      <c r="A36" s="12">
        <v>1992</v>
      </c>
      <c r="B36" s="12">
        <v>15.5</v>
      </c>
      <c r="C36" s="12">
        <v>3</v>
      </c>
    </row>
    <row r="37" spans="1:3" x14ac:dyDescent="0.25">
      <c r="A37" s="12">
        <v>1993</v>
      </c>
      <c r="B37" s="12">
        <v>14.6</v>
      </c>
      <c r="C37" s="12">
        <v>3</v>
      </c>
    </row>
    <row r="38" spans="1:3" x14ac:dyDescent="0.25">
      <c r="A38" s="12">
        <v>1994</v>
      </c>
      <c r="B38" s="12">
        <v>13.2</v>
      </c>
      <c r="C38" s="12">
        <v>2.8</v>
      </c>
    </row>
    <row r="39" spans="1:3" x14ac:dyDescent="0.25">
      <c r="A39" s="12">
        <v>1995</v>
      </c>
      <c r="B39" s="12">
        <v>13.9</v>
      </c>
      <c r="C39" s="12">
        <v>2.9</v>
      </c>
    </row>
    <row r="40" spans="1:3" x14ac:dyDescent="0.25">
      <c r="A40" s="12">
        <v>1996</v>
      </c>
      <c r="B40" s="12">
        <v>13.8</v>
      </c>
      <c r="C40" s="12">
        <v>2.2000000000000002</v>
      </c>
    </row>
    <row r="41" spans="1:3" x14ac:dyDescent="0.25">
      <c r="A41" s="12">
        <v>1997</v>
      </c>
      <c r="B41" s="12">
        <v>12.6</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Priština</v>
      </c>
    </row>
    <row r="2" spans="1:3" x14ac:dyDescent="0.25">
      <c r="A2" s="11"/>
      <c r="B2" s="11"/>
      <c r="C2" s="11"/>
    </row>
    <row r="3" spans="1:3" x14ac:dyDescent="0.25">
      <c r="B3" s="85" t="s">
        <v>653</v>
      </c>
      <c r="C3" s="85"/>
    </row>
    <row r="4" spans="1:3" x14ac:dyDescent="0.25">
      <c r="A4" s="13" t="s">
        <v>651</v>
      </c>
      <c r="B4" s="18" t="str">
        <f>" " &amp; A1</f>
        <v xml:space="preserve"> Priština</v>
      </c>
      <c r="C4" s="18" t="s">
        <v>652</v>
      </c>
    </row>
    <row r="5" spans="1:3" x14ac:dyDescent="0.25">
      <c r="A5" s="12">
        <v>1961</v>
      </c>
      <c r="B5" s="12">
        <v>89.1</v>
      </c>
      <c r="C5" s="12">
        <v>82.9</v>
      </c>
    </row>
    <row r="6" spans="1:3" x14ac:dyDescent="0.25">
      <c r="A6" s="12">
        <v>1962</v>
      </c>
      <c r="B6" s="12">
        <v>112.9</v>
      </c>
      <c r="C6" s="12">
        <v>87.1</v>
      </c>
    </row>
    <row r="7" spans="1:3" x14ac:dyDescent="0.25">
      <c r="A7" s="12">
        <v>1963</v>
      </c>
      <c r="B7" s="12">
        <v>101.7</v>
      </c>
      <c r="C7" s="12">
        <v>78.2</v>
      </c>
    </row>
    <row r="8" spans="1:3" x14ac:dyDescent="0.25">
      <c r="A8" s="12">
        <v>1964</v>
      </c>
      <c r="B8" s="12">
        <v>107.7</v>
      </c>
      <c r="C8" s="12">
        <v>78.2</v>
      </c>
    </row>
    <row r="9" spans="1:3" x14ac:dyDescent="0.25">
      <c r="A9" s="12">
        <v>1965</v>
      </c>
      <c r="B9" s="12">
        <v>87.2</v>
      </c>
      <c r="C9" s="12">
        <v>74.900000000000006</v>
      </c>
    </row>
    <row r="10" spans="1:3" x14ac:dyDescent="0.25">
      <c r="A10" s="12">
        <v>1966</v>
      </c>
      <c r="B10" s="12">
        <v>54.7</v>
      </c>
      <c r="C10" s="12">
        <v>62.8</v>
      </c>
    </row>
    <row r="11" spans="1:3" x14ac:dyDescent="0.25">
      <c r="A11" s="12">
        <v>1967</v>
      </c>
      <c r="B11" s="12">
        <v>83.1</v>
      </c>
      <c r="C11" s="12">
        <v>63.8</v>
      </c>
    </row>
    <row r="12" spans="1:3" x14ac:dyDescent="0.25">
      <c r="A12" s="12">
        <v>1968</v>
      </c>
      <c r="B12" s="12">
        <v>61.1</v>
      </c>
      <c r="C12" s="12">
        <v>59.4</v>
      </c>
    </row>
    <row r="13" spans="1:3" x14ac:dyDescent="0.25">
      <c r="A13" s="12">
        <v>1969</v>
      </c>
      <c r="B13" s="12">
        <v>75.8</v>
      </c>
      <c r="C13" s="12">
        <v>58.7</v>
      </c>
    </row>
    <row r="14" spans="1:3" x14ac:dyDescent="0.25">
      <c r="A14" s="12">
        <v>1970</v>
      </c>
      <c r="B14" s="12">
        <v>67.5</v>
      </c>
      <c r="C14" s="12">
        <v>56.3</v>
      </c>
    </row>
    <row r="15" spans="1:3" x14ac:dyDescent="0.25">
      <c r="A15" s="12">
        <v>1971</v>
      </c>
      <c r="B15" s="12">
        <v>66.099999999999994</v>
      </c>
      <c r="C15" s="12">
        <v>53.1</v>
      </c>
    </row>
    <row r="16" spans="1:3" x14ac:dyDescent="0.25">
      <c r="A16" s="12">
        <v>1972</v>
      </c>
      <c r="B16" s="12">
        <v>52.5</v>
      </c>
      <c r="C16" s="12">
        <v>46.9</v>
      </c>
    </row>
    <row r="17" spans="1:3" x14ac:dyDescent="0.25">
      <c r="A17" s="12">
        <v>1973</v>
      </c>
      <c r="B17" s="12">
        <v>58.9</v>
      </c>
      <c r="C17" s="12">
        <v>47.7</v>
      </c>
    </row>
    <row r="18" spans="1:3" x14ac:dyDescent="0.25">
      <c r="A18" s="12">
        <v>1974</v>
      </c>
      <c r="B18" s="12">
        <v>65.8</v>
      </c>
      <c r="C18" s="12">
        <v>45.3</v>
      </c>
    </row>
    <row r="19" spans="1:3" x14ac:dyDescent="0.25">
      <c r="A19" s="12">
        <v>1975</v>
      </c>
      <c r="B19" s="12">
        <v>65.7</v>
      </c>
      <c r="C19" s="12">
        <v>44</v>
      </c>
    </row>
    <row r="20" spans="1:3" x14ac:dyDescent="0.25">
      <c r="A20" s="12">
        <v>1976</v>
      </c>
      <c r="B20" s="12">
        <v>53.1</v>
      </c>
      <c r="C20" s="12">
        <v>39.9</v>
      </c>
    </row>
    <row r="21" spans="1:3" x14ac:dyDescent="0.25">
      <c r="A21" s="12">
        <v>1977</v>
      </c>
      <c r="B21" s="12">
        <v>53.7</v>
      </c>
      <c r="C21" s="12">
        <v>39.6</v>
      </c>
    </row>
    <row r="22" spans="1:3" x14ac:dyDescent="0.25">
      <c r="A22" s="12">
        <v>1978</v>
      </c>
      <c r="B22" s="12">
        <v>46.9</v>
      </c>
      <c r="C22" s="12">
        <v>37.799999999999997</v>
      </c>
    </row>
    <row r="23" spans="1:3" x14ac:dyDescent="0.25">
      <c r="A23" s="12">
        <v>1979</v>
      </c>
      <c r="B23" s="12">
        <v>46.6</v>
      </c>
      <c r="C23" s="12">
        <v>38.200000000000003</v>
      </c>
    </row>
    <row r="24" spans="1:3" x14ac:dyDescent="0.25">
      <c r="A24" s="12">
        <v>1980</v>
      </c>
      <c r="B24" s="12">
        <v>44.7</v>
      </c>
      <c r="C24" s="12">
        <v>33.9</v>
      </c>
    </row>
    <row r="25" spans="1:3" x14ac:dyDescent="0.25">
      <c r="A25" s="12">
        <v>1981</v>
      </c>
      <c r="B25" s="12">
        <v>8.1999999999999993</v>
      </c>
      <c r="C25" s="12">
        <v>35</v>
      </c>
    </row>
    <row r="26" spans="1:3" x14ac:dyDescent="0.25">
      <c r="A26" s="12">
        <v>1982</v>
      </c>
      <c r="B26" s="12">
        <v>9.3000000000000007</v>
      </c>
      <c r="C26" s="12">
        <v>36.5</v>
      </c>
    </row>
    <row r="27" spans="1:3" x14ac:dyDescent="0.25">
      <c r="A27" s="12">
        <v>1983</v>
      </c>
      <c r="B27" s="12">
        <v>13.5</v>
      </c>
      <c r="C27" s="12">
        <v>36.6</v>
      </c>
    </row>
    <row r="28" spans="1:3" x14ac:dyDescent="0.25">
      <c r="A28" s="12">
        <v>1984</v>
      </c>
      <c r="B28" s="12">
        <v>10.3</v>
      </c>
      <c r="C28" s="12">
        <v>31.9</v>
      </c>
    </row>
    <row r="29" spans="1:3" x14ac:dyDescent="0.25">
      <c r="A29" s="12">
        <v>1985</v>
      </c>
      <c r="B29" s="12">
        <v>12.8</v>
      </c>
      <c r="C29" s="12">
        <v>33.700000000000003</v>
      </c>
    </row>
    <row r="30" spans="1:3" x14ac:dyDescent="0.25">
      <c r="A30" s="12">
        <v>1986</v>
      </c>
      <c r="B30" s="12">
        <v>11.6</v>
      </c>
      <c r="C30" s="12">
        <v>32</v>
      </c>
    </row>
    <row r="31" spans="1:3" x14ac:dyDescent="0.25">
      <c r="A31" s="12">
        <v>1987</v>
      </c>
      <c r="B31" s="12">
        <v>10.1</v>
      </c>
      <c r="C31" s="12">
        <v>30.2</v>
      </c>
    </row>
    <row r="32" spans="1:3" x14ac:dyDescent="0.25">
      <c r="A32" s="12">
        <v>1988</v>
      </c>
      <c r="B32" s="12">
        <v>6.7</v>
      </c>
      <c r="C32" s="12">
        <v>30.5</v>
      </c>
    </row>
    <row r="33" spans="1:3" x14ac:dyDescent="0.25">
      <c r="A33" s="12">
        <v>1989</v>
      </c>
      <c r="B33" s="12">
        <v>10.4</v>
      </c>
      <c r="C33" s="12">
        <v>30.2</v>
      </c>
    </row>
    <row r="34" spans="1:3" x14ac:dyDescent="0.25">
      <c r="A34" s="12">
        <v>1990</v>
      </c>
      <c r="B34" s="12">
        <v>2.8</v>
      </c>
      <c r="C34" s="12">
        <v>23.2</v>
      </c>
    </row>
    <row r="35" spans="1:3" x14ac:dyDescent="0.25">
      <c r="A35" s="12">
        <v>1991</v>
      </c>
      <c r="B35" s="12">
        <v>38.1</v>
      </c>
      <c r="C35" s="12">
        <v>21.6</v>
      </c>
    </row>
    <row r="36" spans="1:3" x14ac:dyDescent="0.25">
      <c r="A36" s="12">
        <v>1992</v>
      </c>
      <c r="B36" s="12">
        <v>49.5</v>
      </c>
      <c r="C36" s="12">
        <v>22.3</v>
      </c>
    </row>
    <row r="37" spans="1:3" x14ac:dyDescent="0.25">
      <c r="A37" s="12">
        <v>1993</v>
      </c>
      <c r="B37" s="12">
        <v>69.099999999999994</v>
      </c>
      <c r="C37" s="12">
        <v>22.3</v>
      </c>
    </row>
    <row r="38" spans="1:3" x14ac:dyDescent="0.25">
      <c r="A38" s="12">
        <v>1994</v>
      </c>
      <c r="B38" s="12">
        <v>50.5</v>
      </c>
      <c r="C38" s="12">
        <v>18.600000000000001</v>
      </c>
    </row>
    <row r="39" spans="1:3" x14ac:dyDescent="0.25">
      <c r="A39" s="12">
        <v>1995</v>
      </c>
      <c r="B39" s="12">
        <v>41.8</v>
      </c>
      <c r="C39" s="12">
        <v>17.2</v>
      </c>
    </row>
    <row r="40" spans="1:3" x14ac:dyDescent="0.25">
      <c r="A40" s="12">
        <v>1996</v>
      </c>
      <c r="B40" s="12">
        <v>22.6</v>
      </c>
      <c r="C40" s="12">
        <v>15.1</v>
      </c>
    </row>
    <row r="41" spans="1:3" x14ac:dyDescent="0.25">
      <c r="A41" s="12">
        <v>1997</v>
      </c>
      <c r="B41" s="12">
        <v>28.5</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2018-07-08T15:49:01Z</cp:lastPrinted>
  <dcterms:created xsi:type="dcterms:W3CDTF">2007-11-09T11:28:08Z</dcterms:created>
  <dcterms:modified xsi:type="dcterms:W3CDTF">2023-07-08T11:26:11Z</dcterms:modified>
  <cp:category>DevInfo</cp:category>
</cp:coreProperties>
</file>