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<sst xmlns="http://schemas.openxmlformats.org/spreadsheetml/2006/main" count="1552" uniqueCount="722">
  <si>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</si>
  <si>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</si>
  <si>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</si>
  <si>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</si>
  <si>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</si>
  <si>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</si>
  <si>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</si>
  <si>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</si>
  <si>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</si>
  <si>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</si>
  <si>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</si>
  <si>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</si>
  <si>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</si>
  <si>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</si>
  <si>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</si>
  <si>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</si>
  <si>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</si>
  <si>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</si>
  <si>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</si>
  <si>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</si>
  <si>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</si>
  <si>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</si>
  <si>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</si>
  <si>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</si>
  <si>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</si>
  <si>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</si>
  <si>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</si>
  <si>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</si>
  <si>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</si>
  <si>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</si>
  <si>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</si>
  <si>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</si>
  <si>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</si>
  <si>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</si>
  <si>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</si>
  <si>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</si>
  <si>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</si>
  <si>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</si>
  <si>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</si>
  <si>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</si>
  <si>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</si>
  <si>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</si>
  <si>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</si>
  <si>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</si>
  <si>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</si>
  <si>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</si>
  <si>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</si>
  <si>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</si>
  <si>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</si>
  <si>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</si>
  <si>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</si>
  <si>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</si>
  <si>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</si>
  <si>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</si>
  <si>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</si>
  <si>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</si>
  <si>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</si>
  <si>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</si>
  <si>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</si>
  <si>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</si>
  <si>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</si>
  <si>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</si>
  <si>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</si>
  <si>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</si>
  <si>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</si>
  <si>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</si>
  <si>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</si>
  <si>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</si>
  <si>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</si>
  <si>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</si>
  <si>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</si>
  <si>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</si>
  <si>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</si>
  <si>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</si>
  <si>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</si>
  <si>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</si>
  <si>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</si>
  <si>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</si>
  <si>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</si>
  <si>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</si>
  <si>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</si>
  <si>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</si>
  <si>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</si>
  <si>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</si>
  <si>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</si>
  <si>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</si>
  <si>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</si>
  <si>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</si>
  <si>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</si>
  <si>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</si>
  <si>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</si>
  <si>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</si>
  <si>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</si>
  <si>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</si>
  <si>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</si>
  <si>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</si>
  <si>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</si>
  <si>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</si>
  <si>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</si>
  <si>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</si>
  <si>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</si>
  <si>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</si>
  <si>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</si>
  <si>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</si>
  <si>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</si>
  <si>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</si>
  <si>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</si>
  <si>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</si>
  <si>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</si>
  <si>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</si>
  <si>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</si>
  <si>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</si>
  <si>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</si>
  <si>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</si>
  <si>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</si>
  <si>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</si>
  <si>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</si>
  <si>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</si>
  <si>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</si>
  <si>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</si>
  <si>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</si>
  <si>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</si>
  <si>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</si>
  <si>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</si>
  <si>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</si>
  <si>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</si>
  <si>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</si>
  <si>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</si>
  <si>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</si>
  <si>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</si>
  <si>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</si>
  <si>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</si>
  <si>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</si>
  <si>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</si>
  <si>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</si>
  <si>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</si>
  <si>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</si>
  <si>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</si>
  <si>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</si>
  <si>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</si>
  <si>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</si>
  <si>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</si>
  <si>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</si>
  <si>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</si>
  <si>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</si>
  <si>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</si>
  <si>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</si>
  <si>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</si>
  <si>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</si>
  <si>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</si>
  <si>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</si>
  <si>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</si>
  <si>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</si>
  <si>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</si>
  <si>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</si>
  <si>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</si>
  <si>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</si>
  <si>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</si>
  <si>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</si>
  <si>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</si>
  <si>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</si>
  <si>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</si>
  <si>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</si>
  <si>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</si>
  <si>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</si>
  <si>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</si>
  <si>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</si>
  <si>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</si>
  <si>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</si>
  <si>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</si>
  <si>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</si>
  <si>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</si>
  <si>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</si>
  <si>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</si>
  <si>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</si>
  <si>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</si>
  <si>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</si>
  <si>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</si>
  <si>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</si>
  <si>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</si>
  <si>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</si>
  <si>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</si>
  <si>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</si>
  <si>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</si>
  <si>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</si>
  <si>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</si>
  <si>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</si>
  <si>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</si>
  <si>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</si>
  <si>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</si>
  <si>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</si>
  <si>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</si>
  <si>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</si>
  <si>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</si>
  <si>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</si>
  <si>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</si>
  <si>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</si>
  <si>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</si>
  <si>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</si>
  <si>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</si>
  <si>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</si>
  <si>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</si>
  <si>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</si>
  <si>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</si>
  <si>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</si>
  <si>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</si>
  <si>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</si>
  <si>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</si>
  <si>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</si>
  <si>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</si>
  <si>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</si>
  <si>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</si>
  <si>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</si>
  <si>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</si>
  <si>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</si>
  <si>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</si>
  <si>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</si>
  <si>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</si>
  <si>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</si>
  <si>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</si>
  <si>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</si>
  <si>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</si>
  <si>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</si>
  <si>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</si>
  <si>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</si>
  <si>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</si>
  <si>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</si>
  <si>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</si>
  <si>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</si>
  <si>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</si>
  <si>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</si>
  <si>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</si>
  <si>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</si>
  <si>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</si>
  <si>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</si>
  <si>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</si>
  <si>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</si>
  <si>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</si>
  <si>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</si>
  <si>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</si>
  <si>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</si>
  <si>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</si>
  <si>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</si>
  <si>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</si>
  <si>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</si>
  <si>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</si>
  <si>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</si>
  <si>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</si>
  <si>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</si>
  <si>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</si>
  <si>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</si>
  <si>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</si>
  <si>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</si>
  <si>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</si>
  <si>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</si>
  <si>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</si>
  <si>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</si>
  <si>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</si>
  <si>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</si>
  <si>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</si>
  <si>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</si>
  <si>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</si>
  <si>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</si>
  <si>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</si>
  <si>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</si>
  <si>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</si>
  <si>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</si>
  <si>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</si>
  <si>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</si>
  <si>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</si>
  <si>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</si>
  <si>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</si>
  <si>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</si>
  <si>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</si>
  <si>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</si>
  <si>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</si>
  <si>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</si>
  <si>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</si>
  <si>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</si>
  <si>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</si>
  <si>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</si>
  <si>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</si>
  <si>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</si>
  <si>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</si>
  <si>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</si>
  <si>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</si>
  <si>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</si>
  <si>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</si>
  <si>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</si>
  <si>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</si>
  <si>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</si>
  <si>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</si>
  <si>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</si>
  <si>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</si>
  <si>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</si>
  <si>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</si>
  <si>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</si>
  <si>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</si>
  <si>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</si>
  <si>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</si>
  <si>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</si>
  <si>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</si>
  <si>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</si>
  <si>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</si>
  <si>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</si>
  <si>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</si>
  <si>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</si>
  <si>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</si>
  <si>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</si>
  <si>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</si>
  <si>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</si>
  <si>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</si>
  <si>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</si>
  <si>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</si>
  <si>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</si>
  <si>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</si>
  <si>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</si>
  <si>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</si>
  <si>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</si>
  <si>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</si>
  <si>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</si>
  <si>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</si>
  <si>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</si>
  <si>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</si>
  <si>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</si>
  <si>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</si>
  <si>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</si>
  <si>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</si>
  <si>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</si>
  <si>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</si>
  <si>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</si>
  <si>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</si>
  <si>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</si>
  <si>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</si>
  <si>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</si>
  <si>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</si>
  <si>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</si>
  <si>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</si>
  <si>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</si>
  <si>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</si>
  <si>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</si>
  <si>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</si>
  <si>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</si>
  <si>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</si>
  <si>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</si>
  <si>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</si>
  <si>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</si>
  <si>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</si>
  <si>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</si>
  <si>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</si>
  <si>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</si>
  <si>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</si>
  <si>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</si>
  <si>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</si>
  <si>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</si>
  <si>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</si>
  <si>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</si>
  <si>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</si>
  <si>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</si>
  <si>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</si>
  <si>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</si>
  <si>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</si>
  <si>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</si>
  <si>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</si>
  <si>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</si>
  <si>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</si>
  <si>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</si>
  <si>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</si>
  <si>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</si>
  <si>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</si>
  <si>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</si>
  <si>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</si>
  <si>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</si>
  <si>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</si>
  <si>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</si>
  <si>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</si>
  <si>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</si>
  <si>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</si>
  <si>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</si>
  <si>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</si>
  <si>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</si>
  <si>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</si>
  <si>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</si>
  <si>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</si>
  <si>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</si>
  <si>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</si>
  <si>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</si>
  <si>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</si>
  <si>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</si>
  <si>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</si>
  <si>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</si>
  <si>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</si>
  <si>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</si>
  <si>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</si>
  <si>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</si>
  <si>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</si>
  <si>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</si>
  <si>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</si>
  <si>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</si>
  <si>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</si>
  <si>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</si>
  <si>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</si>
  <si>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</si>
  <si>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</si>
  <si>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</si>
  <si>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</si>
  <si>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</si>
  <si>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</si>
  <si>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</si>
  <si>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</si>
  <si>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</si>
  <si>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</si>
  <si>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</si>
  <si>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</si>
  <si>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</si>
  <si>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</si>
  <si>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</si>
  <si>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</si>
  <si>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</si>
  <si>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</si>
  <si>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</si>
  <si>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</si>
  <si>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</si>
  <si>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</si>
  <si>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</si>
  <si>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</si>
  <si>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</si>
  <si>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</si>
  <si>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</si>
  <si>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</si>
  <si>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</si>
  <si>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</si>
  <si>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</si>
  <si>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</si>
  <si>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</si>
  <si>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</si>
  <si>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</si>
  <si>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</si>
  <si>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</si>
  <si>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</si>
  <si>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</si>
  <si>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</si>
  <si>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</si>
  <si>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</si>
  <si>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</si>
  <si>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</si>
  <si>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</si>
  <si>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</si>
  <si>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</si>
  <si>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</si>
  <si>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</si>
  <si>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</si>
  <si>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</si>
  <si>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</si>
  <si>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</si>
  <si>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</si>
  <si>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</si>
  <si>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</si>
  <si>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</si>
  <si>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</si>
  <si>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</si>
  <si>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</si>
  <si>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</si>
  <si>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</si>
  <si>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</si>
  <si>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</si>
  <si>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</si>
  <si>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</si>
  <si>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</si>
  <si>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</si>
  <si>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</si>
  <si>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</si>
  <si>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</si>
  <si>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</si>
  <si>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</si>
  <si>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</si>
  <si>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</si>
  <si>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</si>
  <si>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</si>
  <si>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</si>
  <si>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</si>
  <si>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</si>
  <si>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</si>
  <si>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</si>
  <si>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</si>
  <si>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</si>
  <si>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</si>
  <si>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</si>
  <si>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</si>
  <si>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</si>
  <si>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</si>
  <si>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</si>
  <si>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</si>
  <si>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</si>
  <si>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</si>
  <si>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</si>
  <si>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</si>
  <si>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</si>
  <si>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</si>
  <si>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</si>
  <si>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</si>
  <si>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</si>
  <si>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</si>
  <si>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</si>
  <si>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</si>
  <si>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</si>
  <si>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</si>
  <si>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</si>
  <si>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</si>
  <si>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</si>
  <si>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</si>
  <si>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</si>
  <si>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</si>
  <si>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</si>
  <si>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</si>
  <si>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</si>
  <si>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</si>
  <si>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</si>
  <si>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</si>
  <si>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</si>
  <si>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</si>
  <si>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</si>
  <si>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</si>
  <si>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</si>
  <si>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</si>
  <si>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</si>
  <si>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</si>
  <si>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</si>
  <si>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</si>
  <si>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</si>
  <si>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</si>
  <si>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</si>
  <si>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</si>
  <si>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</si>
  <si>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</si>
  <si>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</si>
  <si>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</si>
  <si>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</si>
  <si>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</si>
  <si>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</si>
  <si>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</si>
  <si>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</si>
  <si>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</si>
  <si>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</si>
  <si>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</si>
  <si>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</si>
  <si>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</si>
  <si>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</si>
  <si>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</si>
  <si>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</si>
  <si>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</si>
  <si>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</si>
  <si>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</si>
  <si>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</si>
  <si>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</si>
  <si>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</si>
  <si>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</si>
  <si>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</si>
  <si>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</si>
  <si>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</si>
  <si>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</si>
  <si>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</si>
  <si>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</si>
  <si>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</si>
  <si>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</si>
  <si>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</si>
  <si>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</si>
  <si>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</si>
  <si>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</si>
  <si>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</si>
  <si>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</si>
  <si>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</si>
  <si>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</si>
  <si>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</si>
  <si>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</si>
  <si>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</si>
  <si>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</si>
  <si>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</si>
  <si>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</si>
  <si>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</si>
  <si>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</si>
  <si>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</si>
  <si>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</si>
  <si>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</si>
  <si>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</si>
  <si>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</si>
  <si>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</si>
  <si>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</si>
  <si>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</si>
  <si>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</si>
  <si>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</si>
  <si>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</si>
  <si>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</si>
  <si>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</si>
  <si>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</si>
  <si>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</si>
  <si>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</si>
  <si>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</si>
  <si>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</si>
  <si>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</si>
  <si>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</si>
  <si>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</si>
  <si>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</si>
  <si>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</si>
  <si>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</si>
  <si>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</si>
  <si>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</si>
  <si>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</si>
  <si>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</si>
  <si>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</si>
  <si>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</si>
  <si>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</si>
  <si>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</si>
  <si>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</si>
  <si>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</si>
  <si>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</si>
  <si>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</si>
  <si>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</si>
  <si>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</si>
  <si>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</si>
  <si>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</si>
  <si>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</si>
  <si>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</si>
  <si>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</si>
  <si>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</si>
  <si>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</si>
  <si>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</si>
  <si>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</si>
  <si>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</si>
  <si>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</si>
  <si>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</si>
  <si>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</si>
  <si>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</si>
  <si>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</si>
  <si>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</si>
  <si>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</si>
  <si>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</si>
  <si>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</si>
  <si>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</si>
  <si>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</si>
  <si>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</si>
  <si>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</si>
  <si>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</si>
  <si>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</si>
  <si>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</si>
  <si>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</si>
  <si>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</si>
  <si>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</si>
  <si>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</si>
  <si>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</si>
  <si>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</si>
  <si>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</si>
  <si>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</si>
  <si>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</si>
  <si>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</si>
  <si>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</si>
  <si>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</si>
  <si>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</si>
  <si>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</si>
  <si>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</si>
  <si>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</si>
  <si>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</si>
  <si>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</si>
  <si>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</si>
  <si>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</si>
  <si>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</si>
  <si>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</si>
  <si>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</si>
  <si>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</si>
  <si>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</si>
  <si>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</si>
  <si>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</si>
  <si>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</si>
  <si>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</si>
  <si>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</si>
  <si>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</si>
  <si>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</si>
  <si>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</si>
  <si>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</si>
  <si>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</si>
  <si>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</si>
  <si>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</si>
  <si>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</si>
  <si>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</si>
  <si>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</si>
  <si>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</si>
  <si>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</si>
  <si>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</si>
  <si>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</si>
  <si>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</si>
  <si>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</si>
  <si>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</si>
  <si>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</si>
  <si>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</si>
  <si>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</si>
  <si>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</si>
  <si>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</si>
  <si>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</si>
  <si>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</si>
  <si>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</si>
  <si>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</si>
  <si>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</si>
  <si>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</si>
  <si>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</si>
  <si>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</si>
  <si>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Priština</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</si>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</sst>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00112998403673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3052</c:v>
                </c:pt>
                <c:pt idx="1">
                  <c:v>3091</c:v>
                </c:pt>
                <c:pt idx="2">
                  <c:v>2940</c:v>
                </c:pt>
                <c:pt idx="3">
                  <c:v>2944</c:v>
                </c:pt>
                <c:pt idx="4">
                  <c:v>2923</c:v>
                </c:pt>
                <c:pt idx="5">
                  <c:v>2959</c:v>
                </c:pt>
                <c:pt idx="6">
                  <c:v>3008</c:v>
                </c:pt>
                <c:pt idx="7">
                  <c:v>3110</c:v>
                </c:pt>
                <c:pt idx="8">
                  <c:v>3273</c:v>
                </c:pt>
                <c:pt idx="9">
                  <c:v>3259</c:v>
                </c:pt>
                <c:pt idx="10">
                  <c:v>3496</c:v>
                </c:pt>
                <c:pt idx="11">
                  <c:v>3603</c:v>
                </c:pt>
                <c:pt idx="12">
                  <c:v>3751</c:v>
                </c:pt>
                <c:pt idx="13">
                  <c:v>3906</c:v>
                </c:pt>
                <c:pt idx="14">
                  <c:v>3989</c:v>
                </c:pt>
                <c:pt idx="15">
                  <c:v>4460</c:v>
                </c:pt>
                <c:pt idx="16">
                  <c:v>4210</c:v>
                </c:pt>
                <c:pt idx="17">
                  <c:v>4245</c:v>
                </c:pt>
                <c:pt idx="18">
                  <c:v>4291</c:v>
                </c:pt>
                <c:pt idx="19">
                  <c:v>4672</c:v>
                </c:pt>
                <c:pt idx="20">
                  <c:v>4251</c:v>
                </c:pt>
                <c:pt idx="21">
                  <c:v>5143</c:v>
                </c:pt>
                <c:pt idx="22">
                  <c:v>4079</c:v>
                </c:pt>
                <c:pt idx="23">
                  <c:v>5158</c:v>
                </c:pt>
                <c:pt idx="24">
                  <c:v>5139</c:v>
                </c:pt>
                <c:pt idx="25">
                  <c:v>5166</c:v>
                </c:pt>
                <c:pt idx="26">
                  <c:v>5126</c:v>
                </c:pt>
                <c:pt idx="27">
                  <c:v>5243</c:v>
                </c:pt>
                <c:pt idx="28">
                  <c:v>5001</c:v>
                </c:pt>
                <c:pt idx="29">
                  <c:v>6328</c:v>
                </c:pt>
                <c:pt idx="30">
                  <c:v>4415</c:v>
                </c:pt>
                <c:pt idx="31">
                  <c:v>3998</c:v>
                </c:pt>
                <c:pt idx="32">
                  <c:v>3981</c:v>
                </c:pt>
                <c:pt idx="33">
                  <c:v>3763</c:v>
                </c:pt>
                <c:pt idx="34">
                  <c:v>4043</c:v>
                </c:pt>
                <c:pt idx="35">
                  <c:v>4031</c:v>
                </c:pt>
                <c:pt idx="36">
                  <c:v>3828</c:v>
                </c:pt>
              </c:numCache>
            </c:numRef>
          </c:val>
          <c:smooth val="0"/>
          <c:extLst xmlns:c16r2="http://schemas.microsoft.com/office/drawing/2015/06/chart">
            <c:ext xmlns:c16="http://schemas.microsoft.com/office/drawing/2014/chart" uri="{C3380CC4-5D6E-409C-BE32-E72D297353CC}">
              <c16:uniqueId val="{00000000-3E94-4243-870E-E351DB0FDD4D}"/>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709</c:v>
                </c:pt>
                <c:pt idx="1">
                  <c:v>1019</c:v>
                </c:pt>
                <c:pt idx="2">
                  <c:v>702</c:v>
                </c:pt>
                <c:pt idx="3">
                  <c:v>816</c:v>
                </c:pt>
                <c:pt idx="4">
                  <c:v>639</c:v>
                </c:pt>
                <c:pt idx="5">
                  <c:v>537</c:v>
                </c:pt>
                <c:pt idx="6">
                  <c:v>641</c:v>
                </c:pt>
                <c:pt idx="7">
                  <c:v>661</c:v>
                </c:pt>
                <c:pt idx="8">
                  <c:v>699</c:v>
                </c:pt>
                <c:pt idx="9">
                  <c:v>697</c:v>
                </c:pt>
                <c:pt idx="10">
                  <c:v>670</c:v>
                </c:pt>
                <c:pt idx="11">
                  <c:v>704</c:v>
                </c:pt>
                <c:pt idx="12">
                  <c:v>715</c:v>
                </c:pt>
                <c:pt idx="13">
                  <c:v>715</c:v>
                </c:pt>
                <c:pt idx="14">
                  <c:v>742</c:v>
                </c:pt>
                <c:pt idx="15">
                  <c:v>727</c:v>
                </c:pt>
                <c:pt idx="16">
                  <c:v>730</c:v>
                </c:pt>
                <c:pt idx="17">
                  <c:v>698</c:v>
                </c:pt>
                <c:pt idx="18">
                  <c:v>717</c:v>
                </c:pt>
                <c:pt idx="19">
                  <c:v>702</c:v>
                </c:pt>
                <c:pt idx="20">
                  <c:v>712</c:v>
                </c:pt>
                <c:pt idx="21">
                  <c:v>906</c:v>
                </c:pt>
                <c:pt idx="22">
                  <c:v>872</c:v>
                </c:pt>
                <c:pt idx="23">
                  <c:v>922</c:v>
                </c:pt>
                <c:pt idx="24">
                  <c:v>941</c:v>
                </c:pt>
                <c:pt idx="25">
                  <c:v>888</c:v>
                </c:pt>
                <c:pt idx="26">
                  <c:v>950</c:v>
                </c:pt>
                <c:pt idx="27">
                  <c:v>934</c:v>
                </c:pt>
                <c:pt idx="28">
                  <c:v>894</c:v>
                </c:pt>
                <c:pt idx="29">
                  <c:v>677</c:v>
                </c:pt>
                <c:pt idx="30">
                  <c:v>825</c:v>
                </c:pt>
                <c:pt idx="31">
                  <c:v>834</c:v>
                </c:pt>
                <c:pt idx="32">
                  <c:v>926</c:v>
                </c:pt>
                <c:pt idx="33">
                  <c:v>956</c:v>
                </c:pt>
                <c:pt idx="34">
                  <c:v>1034</c:v>
                </c:pt>
                <c:pt idx="35">
                  <c:v>1015</c:v>
                </c:pt>
                <c:pt idx="36">
                  <c:v>1017</c:v>
                </c:pt>
              </c:numCache>
            </c:numRef>
          </c:val>
          <c:smooth val="0"/>
          <c:extLst xmlns:c16r2="http://schemas.microsoft.com/office/drawing/2015/06/chart">
            <c:ext xmlns:c16="http://schemas.microsoft.com/office/drawing/2014/chart" uri="{C3380CC4-5D6E-409C-BE32-E72D297353CC}">
              <c16:uniqueId val="{00000001-3E94-4243-870E-E351DB0FDD4D}"/>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2343</c:v>
                </c:pt>
                <c:pt idx="1">
                  <c:v>2072</c:v>
                </c:pt>
                <c:pt idx="2">
                  <c:v>2238</c:v>
                </c:pt>
                <c:pt idx="3">
                  <c:v>2128</c:v>
                </c:pt>
                <c:pt idx="4">
                  <c:v>2284</c:v>
                </c:pt>
                <c:pt idx="5">
                  <c:v>2422</c:v>
                </c:pt>
                <c:pt idx="6">
                  <c:v>2367</c:v>
                </c:pt>
                <c:pt idx="7">
                  <c:v>2449</c:v>
                </c:pt>
                <c:pt idx="8">
                  <c:v>2574</c:v>
                </c:pt>
                <c:pt idx="9">
                  <c:v>2562</c:v>
                </c:pt>
                <c:pt idx="10">
                  <c:v>2826</c:v>
                </c:pt>
                <c:pt idx="11">
                  <c:v>2899</c:v>
                </c:pt>
                <c:pt idx="12">
                  <c:v>3036</c:v>
                </c:pt>
                <c:pt idx="13">
                  <c:v>3191</c:v>
                </c:pt>
                <c:pt idx="14">
                  <c:v>3247</c:v>
                </c:pt>
                <c:pt idx="15">
                  <c:v>3733</c:v>
                </c:pt>
                <c:pt idx="16">
                  <c:v>3480</c:v>
                </c:pt>
                <c:pt idx="17">
                  <c:v>3547</c:v>
                </c:pt>
                <c:pt idx="18">
                  <c:v>3574</c:v>
                </c:pt>
                <c:pt idx="19">
                  <c:v>3970</c:v>
                </c:pt>
                <c:pt idx="20">
                  <c:v>3539</c:v>
                </c:pt>
                <c:pt idx="21">
                  <c:v>4237</c:v>
                </c:pt>
                <c:pt idx="22">
                  <c:v>3207</c:v>
                </c:pt>
                <c:pt idx="23">
                  <c:v>4236</c:v>
                </c:pt>
                <c:pt idx="24">
                  <c:v>4198</c:v>
                </c:pt>
                <c:pt idx="25">
                  <c:v>4278</c:v>
                </c:pt>
                <c:pt idx="26">
                  <c:v>4176</c:v>
                </c:pt>
                <c:pt idx="27">
                  <c:v>4309</c:v>
                </c:pt>
                <c:pt idx="28">
                  <c:v>4107</c:v>
                </c:pt>
                <c:pt idx="29">
                  <c:v>5651</c:v>
                </c:pt>
                <c:pt idx="30">
                  <c:v>3590</c:v>
                </c:pt>
                <c:pt idx="31">
                  <c:v>3164</c:v>
                </c:pt>
                <c:pt idx="32">
                  <c:v>3055</c:v>
                </c:pt>
                <c:pt idx="33">
                  <c:v>2807</c:v>
                </c:pt>
                <c:pt idx="34">
                  <c:v>3009</c:v>
                </c:pt>
                <c:pt idx="35">
                  <c:v>3016</c:v>
                </c:pt>
                <c:pt idx="36">
                  <c:v>2811</c:v>
                </c:pt>
              </c:numCache>
            </c:numRef>
          </c:val>
          <c:smooth val="0"/>
          <c:extLst xmlns:c16r2="http://schemas.microsoft.com/office/drawing/2015/06/chart">
            <c:ext xmlns:c16="http://schemas.microsoft.com/office/drawing/2014/chart" uri="{C3380CC4-5D6E-409C-BE32-E72D297353CC}">
              <c16:uniqueId val="{00000002-3E94-4243-870E-E351DB0FDD4D}"/>
            </c:ext>
          </c:extLst>
        </c:ser>
        <c:dLbls>
          <c:showLegendKey val="0"/>
          <c:showVal val="0"/>
          <c:showCatName val="0"/>
          <c:showSerName val="0"/>
          <c:showPercent val="0"/>
          <c:showBubbleSize val="0"/>
        </c:dLbls>
        <c:marker val="1"/>
        <c:smooth val="0"/>
        <c:axId val="132202880"/>
        <c:axId val="132204416"/>
      </c:lineChart>
      <c:catAx>
        <c:axId val="132202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04416"/>
        <c:crosses val="autoZero"/>
        <c:auto val="1"/>
        <c:lblAlgn val="ctr"/>
        <c:lblOffset val="100"/>
        <c:tickLblSkip val="5"/>
        <c:tickMarkSkip val="5"/>
        <c:noMultiLvlLbl val="0"/>
      </c:catAx>
      <c:valAx>
        <c:axId val="1322044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028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272</c:v>
                </c:pt>
                <c:pt idx="1">
                  <c:v>349</c:v>
                </c:pt>
                <c:pt idx="2">
                  <c:v>299</c:v>
                </c:pt>
                <c:pt idx="3">
                  <c:v>317</c:v>
                </c:pt>
                <c:pt idx="4">
                  <c:v>255</c:v>
                </c:pt>
                <c:pt idx="5">
                  <c:v>162</c:v>
                </c:pt>
                <c:pt idx="6">
                  <c:v>250</c:v>
                </c:pt>
                <c:pt idx="7">
                  <c:v>190</c:v>
                </c:pt>
                <c:pt idx="8">
                  <c:v>248</c:v>
                </c:pt>
                <c:pt idx="9">
                  <c:v>220</c:v>
                </c:pt>
                <c:pt idx="10">
                  <c:v>231</c:v>
                </c:pt>
                <c:pt idx="11">
                  <c:v>189</c:v>
                </c:pt>
                <c:pt idx="12">
                  <c:v>221</c:v>
                </c:pt>
                <c:pt idx="13">
                  <c:v>257</c:v>
                </c:pt>
                <c:pt idx="14">
                  <c:v>262</c:v>
                </c:pt>
                <c:pt idx="15">
                  <c:v>237</c:v>
                </c:pt>
                <c:pt idx="16">
                  <c:v>226</c:v>
                </c:pt>
                <c:pt idx="17">
                  <c:v>199</c:v>
                </c:pt>
                <c:pt idx="18">
                  <c:v>200</c:v>
                </c:pt>
                <c:pt idx="19">
                  <c:v>209</c:v>
                </c:pt>
                <c:pt idx="20">
                  <c:v>35</c:v>
                </c:pt>
                <c:pt idx="21">
                  <c:v>48</c:v>
                </c:pt>
                <c:pt idx="22">
                  <c:v>55</c:v>
                </c:pt>
                <c:pt idx="23">
                  <c:v>53</c:v>
                </c:pt>
                <c:pt idx="24">
                  <c:v>66</c:v>
                </c:pt>
                <c:pt idx="25">
                  <c:v>60</c:v>
                </c:pt>
                <c:pt idx="26">
                  <c:v>52</c:v>
                </c:pt>
                <c:pt idx="27">
                  <c:v>35</c:v>
                </c:pt>
                <c:pt idx="28">
                  <c:v>52</c:v>
                </c:pt>
                <c:pt idx="29">
                  <c:v>18</c:v>
                </c:pt>
                <c:pt idx="30">
                  <c:v>168</c:v>
                </c:pt>
                <c:pt idx="31">
                  <c:v>198</c:v>
                </c:pt>
                <c:pt idx="32">
                  <c:v>275</c:v>
                </c:pt>
                <c:pt idx="33">
                  <c:v>190</c:v>
                </c:pt>
                <c:pt idx="34">
                  <c:v>169</c:v>
                </c:pt>
                <c:pt idx="35">
                  <c:v>91</c:v>
                </c:pt>
                <c:pt idx="36">
                  <c:v>109</c:v>
                </c:pt>
              </c:numCache>
            </c:numRef>
          </c:val>
          <c:smooth val="0"/>
          <c:extLst xmlns:c16r2="http://schemas.microsoft.com/office/drawing/2015/06/chart">
            <c:ext xmlns:c16="http://schemas.microsoft.com/office/drawing/2014/chart" uri="{C3380CC4-5D6E-409C-BE32-E72D297353CC}">
              <c16:uniqueId val="{00000000-D8FB-49F0-B588-EF6192B5775B}"/>
            </c:ext>
          </c:extLst>
        </c:ser>
        <c:dLbls>
          <c:showLegendKey val="0"/>
          <c:showVal val="0"/>
          <c:showCatName val="0"/>
          <c:showSerName val="0"/>
          <c:showPercent val="0"/>
          <c:showBubbleSize val="0"/>
        </c:dLbls>
        <c:marker val="1"/>
        <c:smooth val="0"/>
        <c:axId val="132224896"/>
        <c:axId val="132226432"/>
      </c:lineChart>
      <c:catAx>
        <c:axId val="132224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26432"/>
        <c:crosses val="autoZero"/>
        <c:auto val="1"/>
        <c:lblAlgn val="ctr"/>
        <c:lblOffset val="100"/>
        <c:tickLblSkip val="5"/>
        <c:tickMarkSkip val="5"/>
        <c:noMultiLvlLbl val="0"/>
      </c:catAx>
      <c:valAx>
        <c:axId val="132226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22248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Priština</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43.7</c:v>
                </c:pt>
                <c:pt idx="1">
                  <c:v>42.1</c:v>
                </c:pt>
                <c:pt idx="2">
                  <c:v>38.200000000000003</c:v>
                </c:pt>
                <c:pt idx="3">
                  <c:v>36.6</c:v>
                </c:pt>
                <c:pt idx="4">
                  <c:v>34.799999999999997</c:v>
                </c:pt>
                <c:pt idx="5">
                  <c:v>33.799999999999997</c:v>
                </c:pt>
                <c:pt idx="6">
                  <c:v>33</c:v>
                </c:pt>
                <c:pt idx="7">
                  <c:v>32.9</c:v>
                </c:pt>
                <c:pt idx="8">
                  <c:v>33.299999999999997</c:v>
                </c:pt>
                <c:pt idx="9">
                  <c:v>32</c:v>
                </c:pt>
                <c:pt idx="10">
                  <c:v>33.200000000000003</c:v>
                </c:pt>
                <c:pt idx="11">
                  <c:v>32.9</c:v>
                </c:pt>
                <c:pt idx="12">
                  <c:v>32.9</c:v>
                </c:pt>
                <c:pt idx="13">
                  <c:v>33</c:v>
                </c:pt>
                <c:pt idx="14">
                  <c:v>32.5</c:v>
                </c:pt>
                <c:pt idx="15">
                  <c:v>35.1</c:v>
                </c:pt>
                <c:pt idx="16">
                  <c:v>32.1</c:v>
                </c:pt>
                <c:pt idx="17">
                  <c:v>31.3</c:v>
                </c:pt>
                <c:pt idx="18">
                  <c:v>30.7</c:v>
                </c:pt>
                <c:pt idx="19">
                  <c:v>32.4</c:v>
                </c:pt>
                <c:pt idx="20">
                  <c:v>28.6</c:v>
                </c:pt>
                <c:pt idx="21">
                  <c:v>33.4</c:v>
                </c:pt>
                <c:pt idx="22">
                  <c:v>25.7</c:v>
                </c:pt>
                <c:pt idx="23">
                  <c:v>31.5</c:v>
                </c:pt>
                <c:pt idx="24">
                  <c:v>30.4</c:v>
                </c:pt>
                <c:pt idx="25">
                  <c:v>29.7</c:v>
                </c:pt>
                <c:pt idx="26">
                  <c:v>28.6</c:v>
                </c:pt>
                <c:pt idx="27">
                  <c:v>28.4</c:v>
                </c:pt>
                <c:pt idx="28">
                  <c:v>26.4</c:v>
                </c:pt>
                <c:pt idx="29">
                  <c:v>32.5</c:v>
                </c:pt>
                <c:pt idx="30">
                  <c:v>22</c:v>
                </c:pt>
                <c:pt idx="31">
                  <c:v>19.600000000000001</c:v>
                </c:pt>
                <c:pt idx="32">
                  <c:v>19</c:v>
                </c:pt>
                <c:pt idx="33">
                  <c:v>17.7</c:v>
                </c:pt>
                <c:pt idx="34">
                  <c:v>18.7</c:v>
                </c:pt>
                <c:pt idx="35">
                  <c:v>18.399999999999999</c:v>
                </c:pt>
                <c:pt idx="36">
                  <c:v>17.2</c:v>
                </c:pt>
              </c:numCache>
            </c:numRef>
          </c:val>
          <c:smooth val="0"/>
          <c:extLst xmlns:c16r2="http://schemas.microsoft.com/office/drawing/2015/06/chart">
            <c:ext xmlns:c16="http://schemas.microsoft.com/office/drawing/2014/chart" uri="{C3380CC4-5D6E-409C-BE32-E72D297353CC}">
              <c16:uniqueId val="{00000000-E6A5-4A6D-870C-A0C914B3133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E6A5-4A6D-870C-A0C914B3133D}"/>
            </c:ext>
          </c:extLst>
        </c:ser>
        <c:dLbls>
          <c:showLegendKey val="0"/>
          <c:showVal val="0"/>
          <c:showCatName val="0"/>
          <c:showSerName val="0"/>
          <c:showPercent val="0"/>
          <c:showBubbleSize val="0"/>
        </c:dLbls>
        <c:marker val="1"/>
        <c:smooth val="0"/>
        <c:axId val="133108096"/>
        <c:axId val="133109632"/>
      </c:lineChart>
      <c:catAx>
        <c:axId val="133108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09632"/>
        <c:crosses val="autoZero"/>
        <c:auto val="1"/>
        <c:lblAlgn val="ctr"/>
        <c:lblOffset val="100"/>
        <c:tickLblSkip val="5"/>
        <c:tickMarkSkip val="5"/>
        <c:noMultiLvlLbl val="0"/>
      </c:catAx>
      <c:valAx>
        <c:axId val="133109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08096"/>
        <c:crosses val="autoZero"/>
        <c:crossBetween val="midCat"/>
      </c:valAx>
      <c:spPr>
        <a:ln>
          <a:solidFill>
            <a:schemeClr val="tx1"/>
          </a:solidFill>
        </a:ln>
      </c:spPr>
    </c:plotArea>
    <c:legend>
      <c:legendPos val="l"/>
      <c:layout>
        <c:manualLayout>
          <c:xMode val="edge"/>
          <c:yMode val="edge"/>
          <c:x val="7.5425708132024954E-2"/>
          <c:y val="0.70816348503291293"/>
          <c:w val="0.33058623941911719"/>
          <c:h val="0.1582049065846808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69810</c:v>
                </c:pt>
                <c:pt idx="1">
                  <c:v>73356</c:v>
                </c:pt>
                <c:pt idx="2">
                  <c:v>76902</c:v>
                </c:pt>
                <c:pt idx="3">
                  <c:v>80448</c:v>
                </c:pt>
                <c:pt idx="4">
                  <c:v>83994</c:v>
                </c:pt>
                <c:pt idx="5">
                  <c:v>87540</c:v>
                </c:pt>
                <c:pt idx="6">
                  <c:v>91086</c:v>
                </c:pt>
                <c:pt idx="7">
                  <c:v>94632</c:v>
                </c:pt>
                <c:pt idx="8">
                  <c:v>98178</c:v>
                </c:pt>
                <c:pt idx="9">
                  <c:v>101724</c:v>
                </c:pt>
                <c:pt idx="10">
                  <c:v>105273</c:v>
                </c:pt>
                <c:pt idx="11">
                  <c:v>109611</c:v>
                </c:pt>
                <c:pt idx="12">
                  <c:v>113949</c:v>
                </c:pt>
                <c:pt idx="13">
                  <c:v>118287</c:v>
                </c:pt>
                <c:pt idx="14">
                  <c:v>122625</c:v>
                </c:pt>
                <c:pt idx="15">
                  <c:v>126963</c:v>
                </c:pt>
                <c:pt idx="16">
                  <c:v>131301</c:v>
                </c:pt>
                <c:pt idx="17">
                  <c:v>135639</c:v>
                </c:pt>
                <c:pt idx="18">
                  <c:v>139977</c:v>
                </c:pt>
                <c:pt idx="19">
                  <c:v>144315</c:v>
                </c:pt>
                <c:pt idx="20">
                  <c:v>148656</c:v>
                </c:pt>
                <c:pt idx="21">
                  <c:v>153756</c:v>
                </c:pt>
                <c:pt idx="22">
                  <c:v>158856</c:v>
                </c:pt>
                <c:pt idx="23">
                  <c:v>163956</c:v>
                </c:pt>
                <c:pt idx="24">
                  <c:v>169056</c:v>
                </c:pt>
                <c:pt idx="25">
                  <c:v>174156</c:v>
                </c:pt>
                <c:pt idx="26">
                  <c:v>179256</c:v>
                </c:pt>
                <c:pt idx="27">
                  <c:v>184356</c:v>
                </c:pt>
                <c:pt idx="28">
                  <c:v>189456</c:v>
                </c:pt>
                <c:pt idx="29">
                  <c:v>194556</c:v>
                </c:pt>
                <c:pt idx="30">
                  <c:v>200600</c:v>
                </c:pt>
                <c:pt idx="31">
                  <c:v>204000</c:v>
                </c:pt>
                <c:pt idx="32">
                  <c:v>209200</c:v>
                </c:pt>
                <c:pt idx="33">
                  <c:v>212400</c:v>
                </c:pt>
                <c:pt idx="34">
                  <c:v>216000</c:v>
                </c:pt>
                <c:pt idx="35">
                  <c:v>219200</c:v>
                </c:pt>
                <c:pt idx="36">
                  <c:v>222000</c:v>
                </c:pt>
              </c:numCache>
            </c:numRef>
          </c:val>
          <c:smooth val="0"/>
          <c:extLst xmlns:c16r2="http://schemas.microsoft.com/office/drawing/2015/06/chart">
            <c:ext xmlns:c16="http://schemas.microsoft.com/office/drawing/2014/chart" uri="{C3380CC4-5D6E-409C-BE32-E72D297353CC}">
              <c16:uniqueId val="{00000000-D7C1-46D4-A412-B3179613AD35}"/>
            </c:ext>
          </c:extLst>
        </c:ser>
        <c:dLbls>
          <c:showLegendKey val="0"/>
          <c:showVal val="0"/>
          <c:showCatName val="0"/>
          <c:showSerName val="0"/>
          <c:showPercent val="0"/>
          <c:showBubbleSize val="0"/>
        </c:dLbls>
        <c:marker val="1"/>
        <c:smooth val="0"/>
        <c:axId val="133152128"/>
        <c:axId val="133158016"/>
      </c:lineChart>
      <c:catAx>
        <c:axId val="1331521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58016"/>
        <c:crosses val="autoZero"/>
        <c:auto val="1"/>
        <c:lblAlgn val="ctr"/>
        <c:lblOffset val="100"/>
        <c:tickLblSkip val="5"/>
        <c:tickMarkSkip val="5"/>
        <c:noMultiLvlLbl val="0"/>
      </c:catAx>
      <c:valAx>
        <c:axId val="1331580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521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Priština</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10.199999999999999</c:v>
                </c:pt>
                <c:pt idx="1">
                  <c:v>13.9</c:v>
                </c:pt>
                <c:pt idx="2">
                  <c:v>9.1</c:v>
                </c:pt>
                <c:pt idx="3">
                  <c:v>10.1</c:v>
                </c:pt>
                <c:pt idx="4">
                  <c:v>7.6</c:v>
                </c:pt>
                <c:pt idx="5">
                  <c:v>6.1</c:v>
                </c:pt>
                <c:pt idx="6">
                  <c:v>7</c:v>
                </c:pt>
                <c:pt idx="7">
                  <c:v>7</c:v>
                </c:pt>
                <c:pt idx="8">
                  <c:v>7.1</c:v>
                </c:pt>
                <c:pt idx="9">
                  <c:v>6.9</c:v>
                </c:pt>
                <c:pt idx="10">
                  <c:v>6.4</c:v>
                </c:pt>
                <c:pt idx="11">
                  <c:v>6.4</c:v>
                </c:pt>
                <c:pt idx="12">
                  <c:v>6.3</c:v>
                </c:pt>
                <c:pt idx="13">
                  <c:v>6</c:v>
                </c:pt>
                <c:pt idx="14">
                  <c:v>6.1</c:v>
                </c:pt>
                <c:pt idx="15">
                  <c:v>5.7</c:v>
                </c:pt>
                <c:pt idx="16">
                  <c:v>5.6</c:v>
                </c:pt>
                <c:pt idx="17">
                  <c:v>5.0999999999999996</c:v>
                </c:pt>
                <c:pt idx="18">
                  <c:v>5.0999999999999996</c:v>
                </c:pt>
                <c:pt idx="19">
                  <c:v>4.9000000000000004</c:v>
                </c:pt>
                <c:pt idx="20">
                  <c:v>4.8</c:v>
                </c:pt>
                <c:pt idx="21">
                  <c:v>5.9</c:v>
                </c:pt>
                <c:pt idx="22">
                  <c:v>5.5</c:v>
                </c:pt>
                <c:pt idx="23">
                  <c:v>5.6</c:v>
                </c:pt>
                <c:pt idx="24">
                  <c:v>5.6</c:v>
                </c:pt>
                <c:pt idx="25">
                  <c:v>5.0999999999999996</c:v>
                </c:pt>
                <c:pt idx="26">
                  <c:v>5.3</c:v>
                </c:pt>
                <c:pt idx="27">
                  <c:v>5.0999999999999996</c:v>
                </c:pt>
                <c:pt idx="28">
                  <c:v>4.7</c:v>
                </c:pt>
                <c:pt idx="29">
                  <c:v>3.5</c:v>
                </c:pt>
                <c:pt idx="30">
                  <c:v>4.0999999999999996</c:v>
                </c:pt>
                <c:pt idx="31">
                  <c:v>4.0999999999999996</c:v>
                </c:pt>
                <c:pt idx="32">
                  <c:v>4.4000000000000004</c:v>
                </c:pt>
                <c:pt idx="33">
                  <c:v>4.5</c:v>
                </c:pt>
                <c:pt idx="34">
                  <c:v>4.8</c:v>
                </c:pt>
                <c:pt idx="35">
                  <c:v>4.5999999999999996</c:v>
                </c:pt>
                <c:pt idx="36">
                  <c:v>4.5999999999999996</c:v>
                </c:pt>
              </c:numCache>
            </c:numRef>
          </c:val>
          <c:smooth val="0"/>
          <c:extLst xmlns:c16r2="http://schemas.microsoft.com/office/drawing/2015/06/chart">
            <c:ext xmlns:c16="http://schemas.microsoft.com/office/drawing/2014/chart" uri="{C3380CC4-5D6E-409C-BE32-E72D297353CC}">
              <c16:uniqueId val="{00000000-EA13-48E4-900E-D323386FE648}"/>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EA13-48E4-900E-D323386FE648}"/>
            </c:ext>
          </c:extLst>
        </c:ser>
        <c:dLbls>
          <c:showLegendKey val="0"/>
          <c:showVal val="0"/>
          <c:showCatName val="0"/>
          <c:showSerName val="0"/>
          <c:showPercent val="0"/>
          <c:showBubbleSize val="0"/>
        </c:dLbls>
        <c:marker val="1"/>
        <c:smooth val="0"/>
        <c:axId val="133187456"/>
        <c:axId val="133188992"/>
      </c:lineChart>
      <c:catAx>
        <c:axId val="133187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88992"/>
        <c:crosses val="autoZero"/>
        <c:auto val="1"/>
        <c:lblAlgn val="ctr"/>
        <c:lblOffset val="100"/>
        <c:tickLblSkip val="5"/>
        <c:tickMarkSkip val="5"/>
        <c:noMultiLvlLbl val="0"/>
      </c:catAx>
      <c:valAx>
        <c:axId val="13318899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187456"/>
        <c:crosses val="autoZero"/>
        <c:crossBetween val="midCat"/>
      </c:valAx>
      <c:spPr>
        <a:ln>
          <a:solidFill>
            <a:schemeClr val="tx1"/>
          </a:solidFill>
        </a:ln>
      </c:spPr>
    </c:plotArea>
    <c:legend>
      <c:legendPos val="l"/>
      <c:layout>
        <c:manualLayout>
          <c:xMode val="edge"/>
          <c:yMode val="edge"/>
          <c:x val="7.0586643429125503E-2"/>
          <c:y val="0.74304802616377241"/>
          <c:w val="0.32237055658647762"/>
          <c:h val="0.15139162909376735"/>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Priština</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33.5</c:v>
                </c:pt>
                <c:pt idx="1">
                  <c:v>28.2</c:v>
                </c:pt>
                <c:pt idx="2">
                  <c:v>29.1</c:v>
                </c:pt>
                <c:pt idx="3">
                  <c:v>26.5</c:v>
                </c:pt>
                <c:pt idx="4">
                  <c:v>27.2</c:v>
                </c:pt>
                <c:pt idx="5">
                  <c:v>27.7</c:v>
                </c:pt>
                <c:pt idx="6">
                  <c:v>26</c:v>
                </c:pt>
                <c:pt idx="7">
                  <c:v>25.9</c:v>
                </c:pt>
                <c:pt idx="8">
                  <c:v>26.2</c:v>
                </c:pt>
                <c:pt idx="9">
                  <c:v>25.1</c:v>
                </c:pt>
                <c:pt idx="10">
                  <c:v>26.8</c:v>
                </c:pt>
                <c:pt idx="11">
                  <c:v>26.5</c:v>
                </c:pt>
                <c:pt idx="12">
                  <c:v>26.6</c:v>
                </c:pt>
                <c:pt idx="13">
                  <c:v>27</c:v>
                </c:pt>
                <c:pt idx="14">
                  <c:v>26.4</c:v>
                </c:pt>
                <c:pt idx="15">
                  <c:v>29.4</c:v>
                </c:pt>
                <c:pt idx="16">
                  <c:v>26.5</c:v>
                </c:pt>
                <c:pt idx="17">
                  <c:v>26.2</c:v>
                </c:pt>
                <c:pt idx="18">
                  <c:v>25.6</c:v>
                </c:pt>
                <c:pt idx="19">
                  <c:v>27.5</c:v>
                </c:pt>
                <c:pt idx="20">
                  <c:v>23.8</c:v>
                </c:pt>
                <c:pt idx="21">
                  <c:v>27.5</c:v>
                </c:pt>
                <c:pt idx="22">
                  <c:v>20.2</c:v>
                </c:pt>
                <c:pt idx="23">
                  <c:v>25.9</c:v>
                </c:pt>
                <c:pt idx="24">
                  <c:v>24.8</c:v>
                </c:pt>
                <c:pt idx="25">
                  <c:v>24.6</c:v>
                </c:pt>
                <c:pt idx="26">
                  <c:v>23.3</c:v>
                </c:pt>
                <c:pt idx="27">
                  <c:v>23.3</c:v>
                </c:pt>
                <c:pt idx="28">
                  <c:v>21.7</c:v>
                </c:pt>
                <c:pt idx="29">
                  <c:v>29</c:v>
                </c:pt>
                <c:pt idx="30">
                  <c:v>17.899999999999999</c:v>
                </c:pt>
                <c:pt idx="31">
                  <c:v>15.5</c:v>
                </c:pt>
                <c:pt idx="32">
                  <c:v>14.6</c:v>
                </c:pt>
                <c:pt idx="33">
                  <c:v>13.2</c:v>
                </c:pt>
                <c:pt idx="34">
                  <c:v>13.9</c:v>
                </c:pt>
                <c:pt idx="35">
                  <c:v>13.8</c:v>
                </c:pt>
                <c:pt idx="36">
                  <c:v>12.6</c:v>
                </c:pt>
              </c:numCache>
            </c:numRef>
          </c:val>
          <c:smooth val="0"/>
          <c:extLst xmlns:c16r2="http://schemas.microsoft.com/office/drawing/2015/06/chart">
            <c:ext xmlns:c16="http://schemas.microsoft.com/office/drawing/2014/chart" uri="{C3380CC4-5D6E-409C-BE32-E72D297353CC}">
              <c16:uniqueId val="{00000000-0713-4C99-B579-EDB02BC0C463}"/>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0713-4C99-B579-EDB02BC0C463}"/>
            </c:ext>
          </c:extLst>
        </c:ser>
        <c:dLbls>
          <c:showLegendKey val="0"/>
          <c:showVal val="0"/>
          <c:showCatName val="0"/>
          <c:showSerName val="0"/>
          <c:showPercent val="0"/>
          <c:showBubbleSize val="0"/>
        </c:dLbls>
        <c:marker val="1"/>
        <c:smooth val="0"/>
        <c:axId val="133227648"/>
        <c:axId val="133229184"/>
      </c:lineChart>
      <c:catAx>
        <c:axId val="133227648"/>
        <c:scaling>
          <c:orientation val="minMax"/>
        </c:scaling>
        <c:delete val="0"/>
        <c:axPos val="b"/>
        <c:majorGridlines>
          <c:spPr>
            <a:ln w="6350"/>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29184"/>
        <c:crosses val="autoZero"/>
        <c:auto val="1"/>
        <c:lblAlgn val="ctr"/>
        <c:lblOffset val="100"/>
        <c:tickLblSkip val="5"/>
        <c:tickMarkSkip val="5"/>
        <c:noMultiLvlLbl val="0"/>
      </c:catAx>
      <c:valAx>
        <c:axId val="133229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27648"/>
        <c:crosses val="autoZero"/>
        <c:crossBetween val="midCat"/>
      </c:valAx>
      <c:spPr>
        <a:ln>
          <a:solidFill>
            <a:schemeClr val="tx1"/>
          </a:solidFill>
        </a:ln>
      </c:spPr>
    </c:plotArea>
    <c:legend>
      <c:legendPos val="l"/>
      <c:layout>
        <c:manualLayout>
          <c:xMode val="edge"/>
          <c:yMode val="edge"/>
          <c:x val="0.58544863918284096"/>
          <c:y val="5.2034818255918457E-2"/>
          <c:w val="0.33145015909635506"/>
          <c:h val="0.1610301986739129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Priština</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89.1</c:v>
                </c:pt>
                <c:pt idx="1">
                  <c:v>112.9</c:v>
                </c:pt>
                <c:pt idx="2">
                  <c:v>101.7</c:v>
                </c:pt>
                <c:pt idx="3">
                  <c:v>107.7</c:v>
                </c:pt>
                <c:pt idx="4">
                  <c:v>87.2</c:v>
                </c:pt>
                <c:pt idx="5">
                  <c:v>54.7</c:v>
                </c:pt>
                <c:pt idx="6">
                  <c:v>83.1</c:v>
                </c:pt>
                <c:pt idx="7">
                  <c:v>61.1</c:v>
                </c:pt>
                <c:pt idx="8">
                  <c:v>75.8</c:v>
                </c:pt>
                <c:pt idx="9">
                  <c:v>67.5</c:v>
                </c:pt>
                <c:pt idx="10">
                  <c:v>66.099999999999994</c:v>
                </c:pt>
                <c:pt idx="11">
                  <c:v>52.5</c:v>
                </c:pt>
                <c:pt idx="12">
                  <c:v>58.9</c:v>
                </c:pt>
                <c:pt idx="13">
                  <c:v>65.8</c:v>
                </c:pt>
                <c:pt idx="14">
                  <c:v>65.7</c:v>
                </c:pt>
                <c:pt idx="15">
                  <c:v>53.1</c:v>
                </c:pt>
                <c:pt idx="16">
                  <c:v>53.7</c:v>
                </c:pt>
                <c:pt idx="17">
                  <c:v>46.9</c:v>
                </c:pt>
                <c:pt idx="18">
                  <c:v>46.6</c:v>
                </c:pt>
                <c:pt idx="19">
                  <c:v>44.7</c:v>
                </c:pt>
                <c:pt idx="20">
                  <c:v>8.1999999999999993</c:v>
                </c:pt>
                <c:pt idx="21">
                  <c:v>9.3000000000000007</c:v>
                </c:pt>
                <c:pt idx="22">
                  <c:v>13.5</c:v>
                </c:pt>
                <c:pt idx="23">
                  <c:v>10.3</c:v>
                </c:pt>
                <c:pt idx="24">
                  <c:v>12.8</c:v>
                </c:pt>
                <c:pt idx="25">
                  <c:v>11.6</c:v>
                </c:pt>
                <c:pt idx="26">
                  <c:v>10.1</c:v>
                </c:pt>
                <c:pt idx="27">
                  <c:v>6.7</c:v>
                </c:pt>
                <c:pt idx="28">
                  <c:v>10.4</c:v>
                </c:pt>
                <c:pt idx="29">
                  <c:v>2.8</c:v>
                </c:pt>
                <c:pt idx="30">
                  <c:v>38.1</c:v>
                </c:pt>
                <c:pt idx="31">
                  <c:v>49.5</c:v>
                </c:pt>
                <c:pt idx="32">
                  <c:v>69.099999999999994</c:v>
                </c:pt>
                <c:pt idx="33">
                  <c:v>50.5</c:v>
                </c:pt>
                <c:pt idx="34">
                  <c:v>41.8</c:v>
                </c:pt>
                <c:pt idx="35">
                  <c:v>22.6</c:v>
                </c:pt>
                <c:pt idx="36">
                  <c:v>28.5</c:v>
                </c:pt>
              </c:numCache>
            </c:numRef>
          </c:val>
          <c:smooth val="0"/>
          <c:extLst xmlns:c16r2="http://schemas.microsoft.com/office/drawing/2015/06/chart">
            <c:ext xmlns:c16="http://schemas.microsoft.com/office/drawing/2014/chart" uri="{C3380CC4-5D6E-409C-BE32-E72D297353CC}">
              <c16:uniqueId val="{00000000-04F3-4213-8D0A-E9E72FB1491B}"/>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04F3-4213-8D0A-E9E72FB1491B}"/>
            </c:ext>
          </c:extLst>
        </c:ser>
        <c:dLbls>
          <c:showLegendKey val="0"/>
          <c:showVal val="0"/>
          <c:showCatName val="0"/>
          <c:showSerName val="0"/>
          <c:showPercent val="0"/>
          <c:showBubbleSize val="0"/>
        </c:dLbls>
        <c:marker val="1"/>
        <c:smooth val="0"/>
        <c:axId val="133287936"/>
        <c:axId val="133289472"/>
      </c:lineChart>
      <c:catAx>
        <c:axId val="133287936"/>
        <c:scaling>
          <c:orientation val="minMax"/>
        </c:scaling>
        <c:delete val="0"/>
        <c:axPos val="b"/>
        <c:majorGridlines>
          <c:spPr>
            <a:ln w="6350"/>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89472"/>
        <c:crosses val="autoZero"/>
        <c:auto val="1"/>
        <c:lblAlgn val="ctr"/>
        <c:lblOffset val="100"/>
        <c:tickLblSkip val="5"/>
        <c:tickMarkSkip val="5"/>
        <c:noMultiLvlLbl val="0"/>
      </c:catAx>
      <c:valAx>
        <c:axId val="133289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287936"/>
        <c:crosses val="autoZero"/>
        <c:crossBetween val="midCat"/>
      </c:valAx>
      <c:spPr>
        <a:ln>
          <a:solidFill>
            <a:schemeClr val="tx1"/>
          </a:solidFill>
        </a:ln>
      </c:spPr>
    </c:plotArea>
    <c:legend>
      <c:legendPos val="l"/>
      <c:layout>
        <c:manualLayout>
          <c:xMode val="edge"/>
          <c:yMode val="edge"/>
          <c:x val="0.60477825423095999"/>
          <c:y val="8.0260005938893472E-2"/>
          <c:w val="0.31395217218070676"/>
          <c:h val="0.1544052437636639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879432"/>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476249</xdr:colOff>
      <xdr:row>61</xdr:row>
      <xdr:rowOff>23811</xdr:rowOff>
    </xdr:from>
    <xdr:to>
      <xdr:col>3</xdr:col>
      <xdr:colOff>881060</xdr:colOff>
      <xdr:row>62</xdr:row>
      <xdr:rowOff>130968</xdr:rowOff>
    </xdr:to>
    <xdr:sp macro="" textlink="">
      <xdr:nvSpPr>
        <xdr:cNvPr id="170" name="Text Box 67"/>
        <xdr:cNvSpPr txBox="1">
          <a:spLocks noChangeArrowheads="1"/>
        </xdr:cNvSpPr>
      </xdr:nvSpPr>
      <xdr:spPr bwMode="auto">
        <a:xfrm>
          <a:off x="476249" y="19490530"/>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392905</xdr:colOff>
      <xdr:row>75</xdr:row>
      <xdr:rowOff>178596</xdr:rowOff>
    </xdr:from>
    <xdr:ext cx="1895134" cy="239809"/>
    <xdr:sp macro="" textlink="">
      <xdr:nvSpPr>
        <xdr:cNvPr id="173" name="TextBox 172"/>
        <xdr:cNvSpPr txBox="1"/>
      </xdr:nvSpPr>
      <xdr:spPr>
        <a:xfrm>
          <a:off x="392905" y="24286371"/>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464383</xdr:colOff>
      <xdr:row>40</xdr:row>
      <xdr:rowOff>142928</xdr:rowOff>
    </xdr:from>
    <xdr:ext cx="1895134" cy="239809"/>
    <xdr:sp macro="" textlink="">
      <xdr:nvSpPr>
        <xdr:cNvPr id="181" name="TextBox 180"/>
        <xdr:cNvSpPr txBox="1"/>
      </xdr:nvSpPr>
      <xdr:spPr>
        <a:xfrm>
          <a:off x="464383" y="1310883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142878</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26118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130910</xdr:colOff>
      <xdr:row>10</xdr:row>
      <xdr:rowOff>0</xdr:rowOff>
    </xdr:from>
    <xdr:to>
      <xdr:col>9</xdr:col>
      <xdr:colOff>47566</xdr:colOff>
      <xdr:row>10</xdr:row>
      <xdr:rowOff>309560</xdr:rowOff>
    </xdr:to>
    <xdr:sp macro="" textlink="">
      <xdr:nvSpPr>
        <xdr:cNvPr id="33" name="Text Box 67"/>
        <xdr:cNvSpPr txBox="1">
          <a:spLocks noChangeArrowheads="1"/>
        </xdr:cNvSpPr>
      </xdr:nvSpPr>
      <xdr:spPr bwMode="auto">
        <a:xfrm>
          <a:off x="6893660"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34" name="TextBox 33"/>
        <xdr:cNvSpPr txBox="1"/>
      </xdr:nvSpPr>
      <xdr:spPr>
        <a:xfrm>
          <a:off x="6841321" y="797718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142877</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59532</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964347</xdr:colOff>
      <xdr:row>43</xdr:row>
      <xdr:rowOff>4</xdr:rowOff>
    </xdr:from>
    <xdr:to>
      <xdr:col>10</xdr:col>
      <xdr:colOff>392848</xdr:colOff>
      <xdr:row>44</xdr:row>
      <xdr:rowOff>107162</xdr:rowOff>
    </xdr:to>
    <xdr:sp macro="" textlink="">
      <xdr:nvSpPr>
        <xdr:cNvPr id="38" name="Text Box 67"/>
        <xdr:cNvSpPr txBox="1">
          <a:spLocks noChangeArrowheads="1"/>
        </xdr:cNvSpPr>
      </xdr:nvSpPr>
      <xdr:spPr bwMode="auto">
        <a:xfrm>
          <a:off x="6560285" y="13894598"/>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178599</xdr:rowOff>
    </xdr:from>
    <xdr:ext cx="1895134" cy="239809"/>
    <xdr:sp macro="" textlink="">
      <xdr:nvSpPr>
        <xdr:cNvPr id="39" name="TextBox 38"/>
        <xdr:cNvSpPr txBox="1"/>
      </xdr:nvSpPr>
      <xdr:spPr>
        <a:xfrm>
          <a:off x="333374" y="18628524"/>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892912</xdr:colOff>
      <xdr:row>57</xdr:row>
      <xdr:rowOff>156488</xdr:rowOff>
    </xdr:from>
    <xdr:ext cx="1895134" cy="239809"/>
    <xdr:sp macro="" textlink="">
      <xdr:nvSpPr>
        <xdr:cNvPr id="40" name="TextBox 39"/>
        <xdr:cNvSpPr txBox="1"/>
      </xdr:nvSpPr>
      <xdr:spPr>
        <a:xfrm>
          <a:off x="6512662" y="1860641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142881</xdr:rowOff>
    </xdr:to>
    <xdr:sp macro="" textlink="">
      <xdr:nvSpPr>
        <xdr:cNvPr id="42" name="Text Box 67"/>
        <xdr:cNvSpPr txBox="1">
          <a:spLocks noChangeArrowheads="1"/>
        </xdr:cNvSpPr>
      </xdr:nvSpPr>
      <xdr:spPr bwMode="auto">
        <a:xfrm>
          <a:off x="6553483" y="19502443"/>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28637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2</a:t>
          </a:r>
          <a:r>
            <a:rPr lang="sr-Cyrl-RS" sz="1400" b="1">
              <a:solidFill>
                <a:srgbClr val="084F96"/>
              </a:solidFill>
              <a:latin typeface="Arial" pitchFamily="34" charset="0"/>
              <a:cs typeface="Arial" pitchFamily="34" charset="0"/>
            </a:rPr>
            <a:t>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9"/>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38.25" customHeight="1" x14ac:dyDescent="0.4">
      <c r="A8" s="76" t="str">
        <f>TABELA1!A1</f>
        <v>Priština</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69810</v>
      </c>
      <c r="E12" s="56">
        <f>IF(ISBLANK(TABELA1!B40),"-",TABELA1!B40)</f>
        <v>222000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3052</v>
      </c>
      <c r="E13" s="58">
        <f>IF(ISBLANK(TABELA1!C40),"-",TABELA1!C40)</f>
        <v>3828</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709</v>
      </c>
      <c r="E14" s="58">
        <f>IF(ISBLANK(TABELA1!D40),"-",TABELA1!D40)</f>
        <v>1017</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2343</v>
      </c>
      <c r="E15" s="58">
        <f>IF(ISBLANK(TABELA1!E40),"-",TABELA1!E40)</f>
        <v>2811</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272</v>
      </c>
      <c r="E16" s="60">
        <f>IF(ISBLANK(TABELA1!F40),"-",TABELA1!F40)</f>
        <v>109</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43.7</v>
      </c>
      <c r="E17" s="62">
        <f>IF(ISBLANK(TABELA2!B41),"-",TABELA2!B41)</f>
        <v>17.2</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10.199999999999999</v>
      </c>
      <c r="E18" s="58">
        <f>IF(ISBLANK(TABELA3!B41),"-",TABELA3!B41)</f>
        <v>4.5999999999999996</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33.5</v>
      </c>
      <c r="E19" s="58">
        <f>IF(ISBLANK(TABELA4!B41),"-",TABELA4!B41)</f>
        <v>12.6</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89.1</v>
      </c>
      <c r="E20" s="64">
        <f>IF(ISBLANK(TABELA5!B41),"-",TABELA5!B41)</f>
        <v>28.5</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Priština</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69810</v>
      </c>
      <c r="C84" s="23">
        <f>IF(ISBLANK(TABELA1!C4),"-",TABELA1!C4)</f>
        <v>3052</v>
      </c>
      <c r="D84" s="23">
        <f>IF(ISBLANK(TABELA1!D4),"-",TABELA1!D4)</f>
        <v>709</v>
      </c>
      <c r="E84" s="23">
        <f>IF(ISBLANK(TABELA1!E4),"-",TABELA1!E4)</f>
        <v>2343</v>
      </c>
      <c r="F84" s="23">
        <f>IF(ISBLANK(TABELA1!F4),"-",TABELA1!F4)</f>
        <v>272</v>
      </c>
      <c r="G84" s="24">
        <f>IF(ISBLANK(TABELA2!B5),"-",TABELA2!B5)</f>
        <v>43.7</v>
      </c>
      <c r="H84" s="24">
        <f>IF(ISBLANK(TABELA3!B5),"-",TABELA3!B5)</f>
        <v>10.199999999999999</v>
      </c>
      <c r="I84" s="24">
        <f>IF(ISBLANK(TABELA4!B5),"-",TABELA4!B5)</f>
        <v>33.5</v>
      </c>
      <c r="J84" s="24">
        <f>IF(ISBLANK(TABELA5!B5),"-",TABELA5!B5)</f>
        <v>89.1</v>
      </c>
      <c r="K84" s="21"/>
      <c r="L84" s="21"/>
      <c r="M84" s="21"/>
    </row>
    <row r="85" spans="1:13" ht="24.95" customHeight="1" x14ac:dyDescent="0.2">
      <c r="A85" s="39">
        <v>1962</v>
      </c>
      <c r="B85" s="23">
        <f>IF(ISBLANK(TABELA1!B5),"-",TABELA1!B5)</f>
        <v>73356</v>
      </c>
      <c r="C85" s="23">
        <f>IF(ISBLANK(TABELA1!C5),"-",TABELA1!C5)</f>
        <v>3091</v>
      </c>
      <c r="D85" s="23">
        <f>IF(ISBLANK(TABELA1!D5),"-",TABELA1!D5)</f>
        <v>1019</v>
      </c>
      <c r="E85" s="23">
        <f>IF(ISBLANK(TABELA1!E5),"-",TABELA1!E5)</f>
        <v>2072</v>
      </c>
      <c r="F85" s="23">
        <f>IF(ISBLANK(TABELA1!F5),"-",TABELA1!F5)</f>
        <v>349</v>
      </c>
      <c r="G85" s="24">
        <f>IF(ISBLANK(TABELA2!B6),"-",TABELA2!B6)</f>
        <v>42.1</v>
      </c>
      <c r="H85" s="24">
        <f>IF(ISBLANK(TABELA3!B6),"-",TABELA3!B6)</f>
        <v>13.9</v>
      </c>
      <c r="I85" s="24">
        <f>IF(ISBLANK(TABELA4!B6),"-",TABELA4!B6)</f>
        <v>28.2</v>
      </c>
      <c r="J85" s="24">
        <f>IF(ISBLANK(TABELA5!B6),"-",TABELA5!B6)</f>
        <v>112.9</v>
      </c>
      <c r="K85" s="21"/>
      <c r="L85" s="21"/>
      <c r="M85" s="21"/>
    </row>
    <row r="86" spans="1:13" ht="24.95" customHeight="1" x14ac:dyDescent="0.2">
      <c r="A86" s="39">
        <v>1963</v>
      </c>
      <c r="B86" s="23">
        <f>IF(ISBLANK(TABELA1!B6),"-",TABELA1!B6)</f>
        <v>76902</v>
      </c>
      <c r="C86" s="23">
        <f>IF(ISBLANK(TABELA1!C6),"-",TABELA1!C6)</f>
        <v>2940</v>
      </c>
      <c r="D86" s="23">
        <f>IF(ISBLANK(TABELA1!D6),"-",TABELA1!D6)</f>
        <v>702</v>
      </c>
      <c r="E86" s="23">
        <f>IF(ISBLANK(TABELA1!E6),"-",TABELA1!E6)</f>
        <v>2238</v>
      </c>
      <c r="F86" s="23">
        <f>IF(ISBLANK(TABELA1!F6),"-",TABELA1!F6)</f>
        <v>299</v>
      </c>
      <c r="G86" s="24">
        <f>IF(ISBLANK(TABELA2!B7),"-",TABELA2!B7)</f>
        <v>38.200000000000003</v>
      </c>
      <c r="H86" s="24">
        <f>IF(ISBLANK(TABELA3!B7),"-",TABELA3!B7)</f>
        <v>9.1</v>
      </c>
      <c r="I86" s="24">
        <f>IF(ISBLANK(TABELA4!B7),"-",TABELA4!B7)</f>
        <v>29.1</v>
      </c>
      <c r="J86" s="24">
        <f>IF(ISBLANK(TABELA5!B7),"-",TABELA5!B7)</f>
        <v>101.7</v>
      </c>
      <c r="K86" s="21"/>
      <c r="L86" s="21"/>
      <c r="M86" s="21"/>
    </row>
    <row r="87" spans="1:13" ht="24.95" customHeight="1" x14ac:dyDescent="0.2">
      <c r="A87" s="39">
        <v>1964</v>
      </c>
      <c r="B87" s="23">
        <f>IF(ISBLANK(TABELA1!B7),"-",TABELA1!B7)</f>
        <v>80448</v>
      </c>
      <c r="C87" s="23">
        <f>IF(ISBLANK(TABELA1!C7),"-",TABELA1!C7)</f>
        <v>2944</v>
      </c>
      <c r="D87" s="23">
        <f>IF(ISBLANK(TABELA1!D7),"-",TABELA1!D7)</f>
        <v>816</v>
      </c>
      <c r="E87" s="23">
        <f>IF(ISBLANK(TABELA1!E7),"-",TABELA1!E7)</f>
        <v>2128</v>
      </c>
      <c r="F87" s="23">
        <f>IF(ISBLANK(TABELA1!F7),"-",TABELA1!F7)</f>
        <v>317</v>
      </c>
      <c r="G87" s="24">
        <f>IF(ISBLANK(TABELA2!B8),"-",TABELA2!B8)</f>
        <v>36.6</v>
      </c>
      <c r="H87" s="24">
        <f>IF(ISBLANK(TABELA3!B8),"-",TABELA3!B8)</f>
        <v>10.1</v>
      </c>
      <c r="I87" s="24">
        <f>IF(ISBLANK(TABELA4!B8),"-",TABELA4!B8)</f>
        <v>26.5</v>
      </c>
      <c r="J87" s="24">
        <f>IF(ISBLANK(TABELA5!B8),"-",TABELA5!B8)</f>
        <v>107.7</v>
      </c>
      <c r="K87" s="21"/>
      <c r="L87" s="21"/>
      <c r="M87" s="21"/>
    </row>
    <row r="88" spans="1:13" ht="24.95" customHeight="1" x14ac:dyDescent="0.2">
      <c r="A88" s="39">
        <v>1965</v>
      </c>
      <c r="B88" s="23">
        <f>IF(ISBLANK(TABELA1!B8),"-",TABELA1!B8)</f>
        <v>83994</v>
      </c>
      <c r="C88" s="23">
        <f>IF(ISBLANK(TABELA1!C8),"-",TABELA1!C8)</f>
        <v>2923</v>
      </c>
      <c r="D88" s="23">
        <f>IF(ISBLANK(TABELA1!D8),"-",TABELA1!D8)</f>
        <v>639</v>
      </c>
      <c r="E88" s="23">
        <f>IF(ISBLANK(TABELA1!E8),"-",TABELA1!E8)</f>
        <v>2284</v>
      </c>
      <c r="F88" s="23">
        <f>IF(ISBLANK(TABELA1!F8),"-",TABELA1!F8)</f>
        <v>255</v>
      </c>
      <c r="G88" s="24">
        <f>IF(ISBLANK(TABELA2!B9),"-",TABELA2!B9)</f>
        <v>34.799999999999997</v>
      </c>
      <c r="H88" s="24">
        <f>IF(ISBLANK(TABELA3!B9),"-",TABELA3!B9)</f>
        <v>7.6</v>
      </c>
      <c r="I88" s="24">
        <f>IF(ISBLANK(TABELA4!B9),"-",TABELA4!B9)</f>
        <v>27.2</v>
      </c>
      <c r="J88" s="24">
        <f>IF(ISBLANK(TABELA5!B9),"-",TABELA5!B9)</f>
        <v>87.2</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87540</v>
      </c>
      <c r="C90" s="23">
        <f>IF(ISBLANK(TABELA1!C9),"-",TABELA1!C9)</f>
        <v>2959</v>
      </c>
      <c r="D90" s="23">
        <f>IF(ISBLANK(TABELA1!D9),"-",TABELA1!D9)</f>
        <v>537</v>
      </c>
      <c r="E90" s="23">
        <f>IF(ISBLANK(TABELA1!E9),"-",TABELA1!E9)</f>
        <v>2422</v>
      </c>
      <c r="F90" s="23">
        <f>IF(ISBLANK(TABELA1!F9),"-",TABELA1!F9)</f>
        <v>162</v>
      </c>
      <c r="G90" s="24">
        <f>IF(ISBLANK(TABELA2!B10),"-",TABELA2!B10)</f>
        <v>33.799999999999997</v>
      </c>
      <c r="H90" s="24">
        <f>IF(ISBLANK(TABELA3!B10),"-",TABELA3!B10)</f>
        <v>6.1</v>
      </c>
      <c r="I90" s="24">
        <f>IF(ISBLANK(TABELA4!B10),"-",TABELA4!B10)</f>
        <v>27.7</v>
      </c>
      <c r="J90" s="24">
        <f>IF(ISBLANK(TABELA5!B10),"-",TABELA5!B10)</f>
        <v>54.7</v>
      </c>
      <c r="K90" s="21"/>
      <c r="L90" s="21"/>
      <c r="M90" s="21"/>
    </row>
    <row r="91" spans="1:13" ht="24.95" customHeight="1" x14ac:dyDescent="0.2">
      <c r="A91" s="39">
        <v>1967</v>
      </c>
      <c r="B91" s="23">
        <f>IF(ISBLANK(TABELA1!B10),"-",TABELA1!B10)</f>
        <v>91086</v>
      </c>
      <c r="C91" s="23">
        <f>IF(ISBLANK(TABELA1!C10),"-",TABELA1!C10)</f>
        <v>3008</v>
      </c>
      <c r="D91" s="23">
        <f>IF(ISBLANK(TABELA1!D10),"-",TABELA1!D10)</f>
        <v>641</v>
      </c>
      <c r="E91" s="23">
        <f>IF(ISBLANK(TABELA1!E10),"-",TABELA1!E10)</f>
        <v>2367</v>
      </c>
      <c r="F91" s="23">
        <f>IF(ISBLANK(TABELA1!F10),"-",TABELA1!F10)</f>
        <v>250</v>
      </c>
      <c r="G91" s="24">
        <f>IF(ISBLANK(TABELA2!B11),"-",TABELA2!B11)</f>
        <v>33</v>
      </c>
      <c r="H91" s="24">
        <f>IF(ISBLANK(TABELA3!B11),"-",TABELA3!B11)</f>
        <v>7</v>
      </c>
      <c r="I91" s="24">
        <f>IF(ISBLANK(TABELA4!B11),"-",TABELA4!B11)</f>
        <v>26</v>
      </c>
      <c r="J91" s="24">
        <f>IF(ISBLANK(TABELA5!B11),"-",TABELA5!B11)</f>
        <v>83.1</v>
      </c>
      <c r="K91" s="21"/>
      <c r="L91" s="21"/>
      <c r="M91" s="21"/>
    </row>
    <row r="92" spans="1:13" ht="24.95" customHeight="1" x14ac:dyDescent="0.2">
      <c r="A92" s="39">
        <v>1968</v>
      </c>
      <c r="B92" s="23">
        <f>IF(ISBLANK(TABELA1!B11),"-",TABELA1!B11)</f>
        <v>94632</v>
      </c>
      <c r="C92" s="23">
        <f>IF(ISBLANK(TABELA1!C11),"-",TABELA1!C11)</f>
        <v>3110</v>
      </c>
      <c r="D92" s="23">
        <f>IF(ISBLANK(TABELA1!D11),"-",TABELA1!D11)</f>
        <v>661</v>
      </c>
      <c r="E92" s="23">
        <f>IF(ISBLANK(TABELA1!E11),"-",TABELA1!E11)</f>
        <v>2449</v>
      </c>
      <c r="F92" s="23">
        <f>IF(ISBLANK(TABELA1!F11),"-",TABELA1!F11)</f>
        <v>190</v>
      </c>
      <c r="G92" s="24">
        <f>IF(ISBLANK(TABELA2!B12),"-",TABELA2!B12)</f>
        <v>32.9</v>
      </c>
      <c r="H92" s="24">
        <f>IF(ISBLANK(TABELA3!B12),"-",TABELA3!B12)</f>
        <v>7</v>
      </c>
      <c r="I92" s="24">
        <f>IF(ISBLANK(TABELA4!B12),"-",TABELA4!B12)</f>
        <v>25.9</v>
      </c>
      <c r="J92" s="24">
        <f>IF(ISBLANK(TABELA5!B12),"-",TABELA5!B12)</f>
        <v>61.1</v>
      </c>
      <c r="K92" s="21"/>
      <c r="L92" s="21"/>
      <c r="M92" s="21"/>
    </row>
    <row r="93" spans="1:13" ht="24.95" customHeight="1" x14ac:dyDescent="0.2">
      <c r="A93" s="39">
        <v>1969</v>
      </c>
      <c r="B93" s="23">
        <f>IF(ISBLANK(TABELA1!B12),"-",TABELA1!B12)</f>
        <v>98178</v>
      </c>
      <c r="C93" s="23">
        <f>IF(ISBLANK(TABELA1!C12),"-",TABELA1!C12)</f>
        <v>3273</v>
      </c>
      <c r="D93" s="23">
        <f>IF(ISBLANK(TABELA1!D12),"-",TABELA1!D12)</f>
        <v>699</v>
      </c>
      <c r="E93" s="23">
        <f>IF(ISBLANK(TABELA1!E12),"-",TABELA1!E12)</f>
        <v>2574</v>
      </c>
      <c r="F93" s="23">
        <f>IF(ISBLANK(TABELA1!F12),"-",TABELA1!F12)</f>
        <v>248</v>
      </c>
      <c r="G93" s="24">
        <f>IF(ISBLANK(TABELA2!B13),"-",TABELA2!B13)</f>
        <v>33.299999999999997</v>
      </c>
      <c r="H93" s="24">
        <f>IF(ISBLANK(TABELA3!B13),"-",TABELA3!B13)</f>
        <v>7.1</v>
      </c>
      <c r="I93" s="24">
        <f>IF(ISBLANK(TABELA4!B13),"-",TABELA4!B13)</f>
        <v>26.2</v>
      </c>
      <c r="J93" s="24">
        <f>IF(ISBLANK(TABELA5!B13),"-",TABELA5!B13)</f>
        <v>75.8</v>
      </c>
      <c r="K93" s="21"/>
      <c r="L93" s="21"/>
      <c r="M93" s="21"/>
    </row>
    <row r="94" spans="1:13" ht="24.95" customHeight="1" x14ac:dyDescent="0.2">
      <c r="A94" s="39">
        <v>1970</v>
      </c>
      <c r="B94" s="23">
        <f>IF(ISBLANK(TABELA1!B13),"-",TABELA1!B13)</f>
        <v>101724</v>
      </c>
      <c r="C94" s="23">
        <f>IF(ISBLANK(TABELA1!C13),"-",TABELA1!C13)</f>
        <v>3259</v>
      </c>
      <c r="D94" s="23">
        <f>IF(ISBLANK(TABELA1!D13),"-",TABELA1!D13)</f>
        <v>697</v>
      </c>
      <c r="E94" s="23">
        <f>IF(ISBLANK(TABELA1!E13),"-",TABELA1!E13)</f>
        <v>2562</v>
      </c>
      <c r="F94" s="23">
        <f>IF(ISBLANK(TABELA1!F13),"-",TABELA1!F13)</f>
        <v>220</v>
      </c>
      <c r="G94" s="24">
        <f>IF(ISBLANK(TABELA2!B14),"-",TABELA2!B14)</f>
        <v>32</v>
      </c>
      <c r="H94" s="24">
        <f>IF(ISBLANK(TABELA3!B14),"-",TABELA3!B14)</f>
        <v>6.9</v>
      </c>
      <c r="I94" s="24">
        <f>IF(ISBLANK(TABELA4!B14),"-",TABELA4!B14)</f>
        <v>25.1</v>
      </c>
      <c r="J94" s="24">
        <f>IF(ISBLANK(TABELA5!B14),"-",TABELA5!B14)</f>
        <v>67.5</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105273</v>
      </c>
      <c r="C96" s="23">
        <f>IF(ISBLANK(TABELA1!C14),"-",TABELA1!C14)</f>
        <v>3496</v>
      </c>
      <c r="D96" s="23">
        <f>IF(ISBLANK(TABELA1!D14),"-",TABELA1!D14)</f>
        <v>670</v>
      </c>
      <c r="E96" s="23">
        <f>IF(ISBLANK(TABELA1!E14),"-",TABELA1!E14)</f>
        <v>2826</v>
      </c>
      <c r="F96" s="23">
        <f>IF(ISBLANK(TABELA1!F14),"-",TABELA1!F14)</f>
        <v>231</v>
      </c>
      <c r="G96" s="24">
        <f>IF(ISBLANK(TABELA2!B15),"-",TABELA2!B15)</f>
        <v>33.200000000000003</v>
      </c>
      <c r="H96" s="24">
        <f>IF(ISBLANK(TABELA3!B15),"-",TABELA3!B15)</f>
        <v>6.4</v>
      </c>
      <c r="I96" s="24">
        <f>IF(ISBLANK(TABELA4!B15),"-",TABELA4!B15)</f>
        <v>26.8</v>
      </c>
      <c r="J96" s="24">
        <f>IF(ISBLANK(TABELA5!B15),"-",TABELA5!B15)</f>
        <v>66.099999999999994</v>
      </c>
      <c r="K96" s="21"/>
      <c r="L96" s="21"/>
      <c r="M96" s="21"/>
    </row>
    <row r="97" spans="1:13" ht="24.95" customHeight="1" x14ac:dyDescent="0.2">
      <c r="A97" s="39">
        <v>1972</v>
      </c>
      <c r="B97" s="23">
        <f>IF(ISBLANK(TABELA1!B15),"-",TABELA1!B15)</f>
        <v>109611</v>
      </c>
      <c r="C97" s="23">
        <f>IF(ISBLANK(TABELA1!C15),"-",TABELA1!C15)</f>
        <v>3603</v>
      </c>
      <c r="D97" s="23">
        <f>IF(ISBLANK(TABELA1!D15),"-",TABELA1!D15)</f>
        <v>704</v>
      </c>
      <c r="E97" s="23">
        <f>IF(ISBLANK(TABELA1!E15),"-",TABELA1!E15)</f>
        <v>2899</v>
      </c>
      <c r="F97" s="23">
        <f>IF(ISBLANK(TABELA1!F15),"-",TABELA1!F15)</f>
        <v>189</v>
      </c>
      <c r="G97" s="24">
        <f>IF(ISBLANK(TABELA2!B16),"-",TABELA2!B16)</f>
        <v>32.9</v>
      </c>
      <c r="H97" s="24">
        <f>IF(ISBLANK(TABELA3!B16),"-",TABELA3!B16)</f>
        <v>6.4</v>
      </c>
      <c r="I97" s="24">
        <f>IF(ISBLANK(TABELA4!B16),"-",TABELA4!B16)</f>
        <v>26.5</v>
      </c>
      <c r="J97" s="24">
        <f>IF(ISBLANK(TABELA5!B16),"-",TABELA5!B16)</f>
        <v>52.5</v>
      </c>
      <c r="K97" s="21"/>
      <c r="L97" s="21"/>
      <c r="M97" s="21"/>
    </row>
    <row r="98" spans="1:13" ht="24.95" customHeight="1" x14ac:dyDescent="0.2">
      <c r="A98" s="39">
        <v>1973</v>
      </c>
      <c r="B98" s="23">
        <f>IF(ISBLANK(TABELA1!B16),"-",TABELA1!B16)</f>
        <v>113949</v>
      </c>
      <c r="C98" s="23">
        <f>IF(ISBLANK(TABELA1!C16),"-",TABELA1!C16)</f>
        <v>3751</v>
      </c>
      <c r="D98" s="23">
        <f>IF(ISBLANK(TABELA1!D16),"-",TABELA1!D16)</f>
        <v>715</v>
      </c>
      <c r="E98" s="23">
        <f>IF(ISBLANK(TABELA1!E16),"-",TABELA1!E16)</f>
        <v>3036</v>
      </c>
      <c r="F98" s="23">
        <f>IF(ISBLANK(TABELA1!F16),"-",TABELA1!F16)</f>
        <v>221</v>
      </c>
      <c r="G98" s="24">
        <f>IF(ISBLANK(TABELA2!B17),"-",TABELA2!B17)</f>
        <v>32.9</v>
      </c>
      <c r="H98" s="24">
        <f>IF(ISBLANK(TABELA3!B17),"-",TABELA3!B17)</f>
        <v>6.3</v>
      </c>
      <c r="I98" s="24">
        <f>IF(ISBLANK(TABELA4!B17),"-",TABELA4!B17)</f>
        <v>26.6</v>
      </c>
      <c r="J98" s="24">
        <f>IF(ISBLANK(TABELA5!B17),"-",TABELA5!B17)</f>
        <v>58.9</v>
      </c>
      <c r="K98" s="21"/>
      <c r="L98" s="21"/>
      <c r="M98" s="21"/>
    </row>
    <row r="99" spans="1:13" ht="24.95" customHeight="1" x14ac:dyDescent="0.2">
      <c r="A99" s="39">
        <v>1974</v>
      </c>
      <c r="B99" s="23">
        <f>IF(ISBLANK(TABELA1!B17),"-",TABELA1!B17)</f>
        <v>118287</v>
      </c>
      <c r="C99" s="23">
        <f>IF(ISBLANK(TABELA1!C17),"-",TABELA1!C17)</f>
        <v>3906</v>
      </c>
      <c r="D99" s="23">
        <f>IF(ISBLANK(TABELA1!D17),"-",TABELA1!D17)</f>
        <v>715</v>
      </c>
      <c r="E99" s="23">
        <f>IF(ISBLANK(TABELA1!E17),"-",TABELA1!E17)</f>
        <v>3191</v>
      </c>
      <c r="F99" s="23">
        <f>IF(ISBLANK(TABELA1!F17),"-",TABELA1!F17)</f>
        <v>257</v>
      </c>
      <c r="G99" s="24">
        <f>IF(ISBLANK(TABELA2!B18),"-",TABELA2!B18)</f>
        <v>33</v>
      </c>
      <c r="H99" s="24">
        <f>IF(ISBLANK(TABELA3!B18),"-",TABELA3!B18)</f>
        <v>6</v>
      </c>
      <c r="I99" s="24">
        <f>IF(ISBLANK(TABELA4!B18),"-",TABELA4!B18)</f>
        <v>27</v>
      </c>
      <c r="J99" s="24">
        <f>IF(ISBLANK(TABELA5!B18),"-",TABELA5!B18)</f>
        <v>65.8</v>
      </c>
      <c r="K99" s="21"/>
      <c r="L99" s="21"/>
      <c r="M99" s="21"/>
    </row>
    <row r="100" spans="1:13" ht="24.95" customHeight="1" x14ac:dyDescent="0.2">
      <c r="A100" s="39">
        <v>1975</v>
      </c>
      <c r="B100" s="23">
        <f>IF(ISBLANK(TABELA1!B18),"-",TABELA1!B18)</f>
        <v>122625</v>
      </c>
      <c r="C100" s="23">
        <f>IF(ISBLANK(TABELA1!C18),"-",TABELA1!C18)</f>
        <v>3989</v>
      </c>
      <c r="D100" s="23">
        <f>IF(ISBLANK(TABELA1!D18),"-",TABELA1!D18)</f>
        <v>742</v>
      </c>
      <c r="E100" s="23">
        <f>IF(ISBLANK(TABELA1!E18),"-",TABELA1!E18)</f>
        <v>3247</v>
      </c>
      <c r="F100" s="23">
        <f>IF(ISBLANK(TABELA1!F18),"-",TABELA1!F18)</f>
        <v>262</v>
      </c>
      <c r="G100" s="24">
        <f>IF(ISBLANK(TABELA2!B19),"-",TABELA2!B19)</f>
        <v>32.5</v>
      </c>
      <c r="H100" s="24">
        <f>IF(ISBLANK(TABELA3!B19),"-",TABELA3!B19)</f>
        <v>6.1</v>
      </c>
      <c r="I100" s="24">
        <f>IF(ISBLANK(TABELA4!B19),"-",TABELA4!B19)</f>
        <v>26.4</v>
      </c>
      <c r="J100" s="24">
        <f>IF(ISBLANK(TABELA5!B19),"-",TABELA5!B19)</f>
        <v>65.7</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126963</v>
      </c>
      <c r="C102" s="23">
        <f>IF(ISBLANK(TABELA1!C19),"-",TABELA1!C19)</f>
        <v>4460</v>
      </c>
      <c r="D102" s="23">
        <f>IF(ISBLANK(TABELA1!D19),"-",TABELA1!D19)</f>
        <v>727</v>
      </c>
      <c r="E102" s="23">
        <f>IF(ISBLANK(TABELA1!E19),"-",TABELA1!E19)</f>
        <v>3733</v>
      </c>
      <c r="F102" s="23">
        <f>IF(ISBLANK(TABELA1!F19),"-",TABELA1!F19)</f>
        <v>237</v>
      </c>
      <c r="G102" s="24">
        <f>IF(ISBLANK(TABELA2!B20),"-",TABELA2!B20)</f>
        <v>35.1</v>
      </c>
      <c r="H102" s="24">
        <f>IF(ISBLANK(TABELA3!B20),"-",TABELA3!B20)</f>
        <v>5.7</v>
      </c>
      <c r="I102" s="24">
        <f>IF(ISBLANK(TABELA4!B20),"-",TABELA4!B20)</f>
        <v>29.4</v>
      </c>
      <c r="J102" s="24">
        <f>IF(ISBLANK(TABELA5!B20),"-",TABELA5!B20)</f>
        <v>53.1</v>
      </c>
      <c r="K102" s="21"/>
      <c r="L102" s="21"/>
      <c r="M102" s="21"/>
    </row>
    <row r="103" spans="1:13" ht="24.95" customHeight="1" x14ac:dyDescent="0.2">
      <c r="A103" s="39">
        <v>1977</v>
      </c>
      <c r="B103" s="23">
        <f>IF(ISBLANK(TABELA1!B20),"-",TABELA1!B20)</f>
        <v>131301</v>
      </c>
      <c r="C103" s="23">
        <f>IF(ISBLANK(TABELA1!C20),"-",TABELA1!C20)</f>
        <v>4210</v>
      </c>
      <c r="D103" s="23">
        <f>IF(ISBLANK(TABELA1!D20),"-",TABELA1!D20)</f>
        <v>730</v>
      </c>
      <c r="E103" s="23">
        <f>IF(ISBLANK(TABELA1!E20),"-",TABELA1!E20)</f>
        <v>3480</v>
      </c>
      <c r="F103" s="23">
        <f>IF(ISBLANK(TABELA1!F20),"-",TABELA1!F20)</f>
        <v>226</v>
      </c>
      <c r="G103" s="24">
        <f>IF(ISBLANK(TABELA2!B21),"-",TABELA2!B21)</f>
        <v>32.1</v>
      </c>
      <c r="H103" s="24">
        <f>IF(ISBLANK(TABELA3!B21),"-",TABELA3!B21)</f>
        <v>5.6</v>
      </c>
      <c r="I103" s="24">
        <f>IF(ISBLANK(TABELA4!B21),"-",TABELA4!B21)</f>
        <v>26.5</v>
      </c>
      <c r="J103" s="24">
        <f>IF(ISBLANK(TABELA5!B21),"-",TABELA5!B21)</f>
        <v>53.7</v>
      </c>
      <c r="K103" s="21"/>
      <c r="L103" s="21"/>
      <c r="M103" s="21"/>
    </row>
    <row r="104" spans="1:13" ht="24.95" customHeight="1" x14ac:dyDescent="0.2">
      <c r="A104" s="39">
        <v>1978</v>
      </c>
      <c r="B104" s="23">
        <f>IF(ISBLANK(TABELA1!B21),"-",TABELA1!B21)</f>
        <v>135639</v>
      </c>
      <c r="C104" s="23">
        <f>IF(ISBLANK(TABELA1!C21),"-",TABELA1!C21)</f>
        <v>4245</v>
      </c>
      <c r="D104" s="23">
        <f>IF(ISBLANK(TABELA1!D21),"-",TABELA1!D21)</f>
        <v>698</v>
      </c>
      <c r="E104" s="23">
        <f>IF(ISBLANK(TABELA1!E21),"-",TABELA1!E21)</f>
        <v>3547</v>
      </c>
      <c r="F104" s="23">
        <f>IF(ISBLANK(TABELA1!F21),"-",TABELA1!F21)</f>
        <v>199</v>
      </c>
      <c r="G104" s="24">
        <f>IF(ISBLANK(TABELA2!B22),"-",TABELA2!B22)</f>
        <v>31.3</v>
      </c>
      <c r="H104" s="24">
        <f>IF(ISBLANK(TABELA3!B22),"-",TABELA3!B22)</f>
        <v>5.0999999999999996</v>
      </c>
      <c r="I104" s="24">
        <f>IF(ISBLANK(TABELA4!B22),"-",TABELA4!B22)</f>
        <v>26.2</v>
      </c>
      <c r="J104" s="24">
        <f>IF(ISBLANK(TABELA5!B22),"-",TABELA5!B22)</f>
        <v>46.9</v>
      </c>
      <c r="K104" s="21"/>
      <c r="L104" s="21"/>
      <c r="M104" s="21"/>
    </row>
    <row r="105" spans="1:13" ht="24.95" customHeight="1" x14ac:dyDescent="0.2">
      <c r="A105" s="39">
        <v>1979</v>
      </c>
      <c r="B105" s="23">
        <f>IF(ISBLANK(TABELA1!B22),"-",TABELA1!B22)</f>
        <v>139977</v>
      </c>
      <c r="C105" s="23">
        <f>IF(ISBLANK(TABELA1!C22),"-",TABELA1!C22)</f>
        <v>4291</v>
      </c>
      <c r="D105" s="23">
        <f>IF(ISBLANK(TABELA1!D22),"-",TABELA1!D22)</f>
        <v>717</v>
      </c>
      <c r="E105" s="23">
        <f>IF(ISBLANK(TABELA1!E22),"-",TABELA1!E22)</f>
        <v>3574</v>
      </c>
      <c r="F105" s="23">
        <f>IF(ISBLANK(TABELA1!F22),"-",TABELA1!F22)</f>
        <v>200</v>
      </c>
      <c r="G105" s="24">
        <f>IF(ISBLANK(TABELA2!B23),"-",TABELA2!B23)</f>
        <v>30.7</v>
      </c>
      <c r="H105" s="24">
        <f>IF(ISBLANK(TABELA3!B23),"-",TABELA3!B23)</f>
        <v>5.0999999999999996</v>
      </c>
      <c r="I105" s="24">
        <f>IF(ISBLANK(TABELA4!B23),"-",TABELA4!B23)</f>
        <v>25.6</v>
      </c>
      <c r="J105" s="24">
        <f>IF(ISBLANK(TABELA5!B23),"-",TABELA5!B23)</f>
        <v>46.6</v>
      </c>
      <c r="K105" s="21"/>
      <c r="L105" s="21"/>
      <c r="M105" s="21"/>
    </row>
    <row r="106" spans="1:13" ht="24.95" customHeight="1" x14ac:dyDescent="0.2">
      <c r="A106" s="39">
        <v>1980</v>
      </c>
      <c r="B106" s="23">
        <f>IF(ISBLANK(TABELA1!B23),"-",TABELA1!B23)</f>
        <v>144315</v>
      </c>
      <c r="C106" s="23">
        <f>IF(ISBLANK(TABELA1!C23),"-",TABELA1!C23)</f>
        <v>4672</v>
      </c>
      <c r="D106" s="23">
        <f>IF(ISBLANK(TABELA1!D23),"-",TABELA1!D23)</f>
        <v>702</v>
      </c>
      <c r="E106" s="23">
        <f>IF(ISBLANK(TABELA1!E23),"-",TABELA1!E23)</f>
        <v>3970</v>
      </c>
      <c r="F106" s="23">
        <f>IF(ISBLANK(TABELA1!F23),"-",TABELA1!F23)</f>
        <v>209</v>
      </c>
      <c r="G106" s="24">
        <f>IF(ISBLANK(TABELA2!B24),"-",TABELA2!B24)</f>
        <v>32.4</v>
      </c>
      <c r="H106" s="24">
        <f>IF(ISBLANK(TABELA3!B24),"-",TABELA3!B24)</f>
        <v>4.9000000000000004</v>
      </c>
      <c r="I106" s="24">
        <f>IF(ISBLANK(TABELA4!B24),"-",TABELA4!B24)</f>
        <v>27.5</v>
      </c>
      <c r="J106" s="24">
        <f>IF(ISBLANK(TABELA5!B24),"-",TABELA5!B24)</f>
        <v>44.7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148656</v>
      </c>
      <c r="C108" s="23">
        <f>IF(ISBLANK(TABELA1!C24),"-",TABELA1!C24)</f>
        <v>4251</v>
      </c>
      <c r="D108" s="23">
        <f>IF(ISBLANK(TABELA1!D24),"-",TABELA1!D24)</f>
        <v>712</v>
      </c>
      <c r="E108" s="23">
        <f>IF(ISBLANK(TABELA1!E24),"-",TABELA1!E24)</f>
        <v>3539</v>
      </c>
      <c r="F108" s="23">
        <f>IF(ISBLANK(TABELA1!F24),"-",TABELA1!F24)</f>
        <v>35</v>
      </c>
      <c r="G108" s="24">
        <f>IF(ISBLANK(TABELA2!B25),"-",TABELA2!B25)</f>
        <v>28.6</v>
      </c>
      <c r="H108" s="24">
        <f>IF(ISBLANK(TABELA3!B25),"-",TABELA3!B25)</f>
        <v>4.8</v>
      </c>
      <c r="I108" s="24">
        <f>IF(ISBLANK(TABELA4!B25),"-",TABELA4!B25)</f>
        <v>23.8</v>
      </c>
      <c r="J108" s="24">
        <f>IF(ISBLANK(TABELA5!B25),"-",TABELA5!B25)</f>
        <v>8.1999999999999993</v>
      </c>
      <c r="K108" s="21"/>
      <c r="L108" s="21"/>
      <c r="M108" s="21"/>
    </row>
    <row r="109" spans="1:13" ht="24.95" customHeight="1" x14ac:dyDescent="0.2">
      <c r="A109" s="39">
        <v>1982</v>
      </c>
      <c r="B109" s="23">
        <f>IF(ISBLANK(TABELA1!B25),"-",TABELA1!B25)</f>
        <v>153756</v>
      </c>
      <c r="C109" s="23">
        <f>IF(ISBLANK(TABELA1!C25),"-",TABELA1!C25)</f>
        <v>5143</v>
      </c>
      <c r="D109" s="23">
        <f>IF(ISBLANK(TABELA1!D25),"-",TABELA1!D25)</f>
        <v>906</v>
      </c>
      <c r="E109" s="23">
        <f>IF(ISBLANK(TABELA1!E25),"-",TABELA1!E25)</f>
        <v>4237</v>
      </c>
      <c r="F109" s="23">
        <f>IF(ISBLANK(TABELA1!F25),"-",TABELA1!F25)</f>
        <v>48</v>
      </c>
      <c r="G109" s="24">
        <f>IF(ISBLANK(TABELA2!B26),"-",TABELA2!B26)</f>
        <v>33.4</v>
      </c>
      <c r="H109" s="24">
        <f>IF(ISBLANK(TABELA3!B26),"-",TABELA3!B26)</f>
        <v>5.9</v>
      </c>
      <c r="I109" s="24">
        <f>IF(ISBLANK(TABELA4!B26),"-",TABELA4!B26)</f>
        <v>27.5</v>
      </c>
      <c r="J109" s="24">
        <f>IF(ISBLANK(TABELA5!B26),"-",TABELA5!B26)</f>
        <v>9.3000000000000007</v>
      </c>
      <c r="K109" s="21"/>
      <c r="L109" s="21"/>
      <c r="M109" s="21"/>
    </row>
    <row r="110" spans="1:13" ht="24.95" customHeight="1" x14ac:dyDescent="0.2">
      <c r="A110" s="39">
        <v>1983</v>
      </c>
      <c r="B110" s="23">
        <f>IF(ISBLANK(TABELA1!B26),"-",TABELA1!B26)</f>
        <v>158856</v>
      </c>
      <c r="C110" s="23">
        <f>IF(ISBLANK(TABELA1!C26),"-",TABELA1!C26)</f>
        <v>4079</v>
      </c>
      <c r="D110" s="23">
        <f>IF(ISBLANK(TABELA1!D26),"-",TABELA1!D26)</f>
        <v>872</v>
      </c>
      <c r="E110" s="23">
        <f>IF(ISBLANK(TABELA1!E26),"-",TABELA1!E26)</f>
        <v>3207</v>
      </c>
      <c r="F110" s="23">
        <f>IF(ISBLANK(TABELA1!F26),"-",TABELA1!F26)</f>
        <v>55</v>
      </c>
      <c r="G110" s="24">
        <f>IF(ISBLANK(TABELA2!B27),"-",TABELA2!B27)</f>
        <v>25.7</v>
      </c>
      <c r="H110" s="24">
        <f>IF(ISBLANK(TABELA3!B27),"-",TABELA3!B27)</f>
        <v>5.5</v>
      </c>
      <c r="I110" s="24">
        <f>IF(ISBLANK(TABELA4!B27),"-",TABELA4!B27)</f>
        <v>20.2</v>
      </c>
      <c r="J110" s="24">
        <f>IF(ISBLANK(TABELA5!B27),"-",TABELA5!B27)</f>
        <v>13.5</v>
      </c>
      <c r="K110" s="21"/>
      <c r="L110" s="21"/>
      <c r="M110" s="21"/>
    </row>
    <row r="111" spans="1:13" ht="24.95" customHeight="1" x14ac:dyDescent="0.2">
      <c r="A111" s="39">
        <v>1984</v>
      </c>
      <c r="B111" s="23">
        <f>IF(ISBLANK(TABELA1!B27),"-",TABELA1!B27)</f>
        <v>163956</v>
      </c>
      <c r="C111" s="23">
        <f>IF(ISBLANK(TABELA1!C27),"-",TABELA1!C27)</f>
        <v>5158</v>
      </c>
      <c r="D111" s="23">
        <f>IF(ISBLANK(TABELA1!D27),"-",TABELA1!D27)</f>
        <v>922</v>
      </c>
      <c r="E111" s="23">
        <f>IF(ISBLANK(TABELA1!E27),"-",TABELA1!E27)</f>
        <v>4236</v>
      </c>
      <c r="F111" s="23">
        <f>IF(ISBLANK(TABELA1!F27),"-",TABELA1!F27)</f>
        <v>53</v>
      </c>
      <c r="G111" s="24">
        <f>IF(ISBLANK(TABELA2!B28),"-",TABELA2!B28)</f>
        <v>31.5</v>
      </c>
      <c r="H111" s="24">
        <f>IF(ISBLANK(TABELA3!B28),"-",TABELA3!B28)</f>
        <v>5.6</v>
      </c>
      <c r="I111" s="24">
        <f>IF(ISBLANK(TABELA4!B28),"-",TABELA4!B28)</f>
        <v>25.9</v>
      </c>
      <c r="J111" s="24">
        <f>IF(ISBLANK(TABELA5!B28),"-",TABELA5!B28)</f>
        <v>10.3</v>
      </c>
      <c r="K111" s="21"/>
      <c r="L111" s="21"/>
      <c r="M111" s="21"/>
    </row>
    <row r="112" spans="1:13" ht="24.95" customHeight="1" x14ac:dyDescent="0.2">
      <c r="A112" s="39">
        <v>1985</v>
      </c>
      <c r="B112" s="23">
        <f>IF(ISBLANK(TABELA1!B28),"-",TABELA1!B28)</f>
        <v>169056</v>
      </c>
      <c r="C112" s="23">
        <f>IF(ISBLANK(TABELA1!C28),"-",TABELA1!C28)</f>
        <v>5139</v>
      </c>
      <c r="D112" s="23">
        <f>IF(ISBLANK(TABELA1!D28),"-",TABELA1!D28)</f>
        <v>941</v>
      </c>
      <c r="E112" s="23">
        <f>IF(ISBLANK(TABELA1!E28),"-",TABELA1!E28)</f>
        <v>4198</v>
      </c>
      <c r="F112" s="23">
        <f>IF(ISBLANK(TABELA1!F28),"-",TABELA1!F28)</f>
        <v>66</v>
      </c>
      <c r="G112" s="24">
        <f>IF(ISBLANK(TABELA2!B29),"-",TABELA2!B29)</f>
        <v>30.4</v>
      </c>
      <c r="H112" s="24">
        <f>IF(ISBLANK(TABELA3!B29),"-",TABELA3!B29)</f>
        <v>5.6</v>
      </c>
      <c r="I112" s="24">
        <f>IF(ISBLANK(TABELA4!B29),"-",TABELA4!B29)</f>
        <v>24.8</v>
      </c>
      <c r="J112" s="24">
        <f>IF(ISBLANK(TABELA5!B29),"-",TABELA5!B29)</f>
        <v>12.8</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174156</v>
      </c>
      <c r="C114" s="23">
        <f>IF(ISBLANK(TABELA1!C29),"-",TABELA1!C29)</f>
        <v>5166</v>
      </c>
      <c r="D114" s="23">
        <f>IF(ISBLANK(TABELA1!D29),"-",TABELA1!D29)</f>
        <v>888</v>
      </c>
      <c r="E114" s="23">
        <f>IF(ISBLANK(TABELA1!E29),"-",TABELA1!E29)</f>
        <v>4278</v>
      </c>
      <c r="F114" s="23">
        <f>IF(ISBLANK(TABELA1!F29),"-",TABELA1!F29)</f>
        <v>60</v>
      </c>
      <c r="G114" s="24">
        <f>IF(ISBLANK(TABELA2!B30),"-",TABELA2!B30)</f>
        <v>29.7</v>
      </c>
      <c r="H114" s="24">
        <f>IF(ISBLANK(TABELA3!B30),"-",TABELA3!B30)</f>
        <v>5.0999999999999996</v>
      </c>
      <c r="I114" s="24">
        <f>IF(ISBLANK(TABELA4!B30),"-",TABELA4!B30)</f>
        <v>24.6</v>
      </c>
      <c r="J114" s="24">
        <f>IF(ISBLANK(TABELA5!B30),"-",TABELA5!B30)</f>
        <v>11.6</v>
      </c>
      <c r="K114" s="21"/>
      <c r="L114" s="21"/>
      <c r="M114" s="21"/>
    </row>
    <row r="115" spans="1:14" ht="24.95" customHeight="1" x14ac:dyDescent="0.2">
      <c r="A115" s="39">
        <v>1987</v>
      </c>
      <c r="B115" s="23">
        <f>IF(ISBLANK(TABELA1!B30),"-",TABELA1!B30)</f>
        <v>179256</v>
      </c>
      <c r="C115" s="23">
        <f>IF(ISBLANK(TABELA1!C30),"-",TABELA1!C30)</f>
        <v>5126</v>
      </c>
      <c r="D115" s="23">
        <f>IF(ISBLANK(TABELA1!D30),"-",TABELA1!D30)</f>
        <v>950</v>
      </c>
      <c r="E115" s="23">
        <f>IF(ISBLANK(TABELA1!E30),"-",TABELA1!E30)</f>
        <v>4176</v>
      </c>
      <c r="F115" s="23">
        <f>IF(ISBLANK(TABELA1!F30),"-",TABELA1!F30)</f>
        <v>52</v>
      </c>
      <c r="G115" s="24">
        <f>IF(ISBLANK(TABELA2!B31),"-",TABELA2!B31)</f>
        <v>28.6</v>
      </c>
      <c r="H115" s="24">
        <f>IF(ISBLANK(TABELA3!B31),"-",TABELA3!B31)</f>
        <v>5.3</v>
      </c>
      <c r="I115" s="24">
        <f>IF(ISBLANK(TABELA4!B31),"-",TABELA4!B31)</f>
        <v>23.3</v>
      </c>
      <c r="J115" s="24">
        <f>IF(ISBLANK(TABELA5!B31),"-",TABELA5!B31)</f>
        <v>10.1</v>
      </c>
      <c r="K115" s="21"/>
      <c r="L115" s="21"/>
      <c r="M115" s="21"/>
    </row>
    <row r="116" spans="1:14" ht="24.95" customHeight="1" x14ac:dyDescent="0.2">
      <c r="A116" s="39">
        <v>1988</v>
      </c>
      <c r="B116" s="23">
        <f>IF(ISBLANK(TABELA1!B31),"-",TABELA1!B31)</f>
        <v>184356</v>
      </c>
      <c r="C116" s="23">
        <f>IF(ISBLANK(TABELA1!C31),"-",TABELA1!C31)</f>
        <v>5243</v>
      </c>
      <c r="D116" s="23">
        <f>IF(ISBLANK(TABELA1!D31),"-",TABELA1!D31)</f>
        <v>934</v>
      </c>
      <c r="E116" s="23">
        <f>IF(ISBLANK(TABELA1!E31),"-",TABELA1!E31)</f>
        <v>4309</v>
      </c>
      <c r="F116" s="23">
        <f>IF(ISBLANK(TABELA1!F31),"-",TABELA1!F31)</f>
        <v>35</v>
      </c>
      <c r="G116" s="24">
        <f>IF(ISBLANK(TABELA2!B32),"-",TABELA2!B32)</f>
        <v>28.4</v>
      </c>
      <c r="H116" s="24">
        <f>IF(ISBLANK(TABELA3!B32),"-",TABELA3!B32)</f>
        <v>5.0999999999999996</v>
      </c>
      <c r="I116" s="24">
        <f>IF(ISBLANK(TABELA4!B32),"-",TABELA4!B32)</f>
        <v>23.3</v>
      </c>
      <c r="J116" s="24">
        <f>IF(ISBLANK(TABELA5!B32),"-",TABELA5!B32)</f>
        <v>6.7</v>
      </c>
      <c r="K116" s="21"/>
      <c r="L116" s="21"/>
      <c r="M116" s="21"/>
    </row>
    <row r="117" spans="1:14" ht="24.95" customHeight="1" x14ac:dyDescent="0.2">
      <c r="A117" s="39">
        <v>1989</v>
      </c>
      <c r="B117" s="23">
        <f>IF(ISBLANK(TABELA1!B32),"-",TABELA1!B32)</f>
        <v>189456</v>
      </c>
      <c r="C117" s="23">
        <f>IF(ISBLANK(TABELA1!C32),"-",TABELA1!C32)</f>
        <v>5001</v>
      </c>
      <c r="D117" s="23">
        <f>IF(ISBLANK(TABELA1!D32),"-",TABELA1!D32)</f>
        <v>894</v>
      </c>
      <c r="E117" s="23">
        <f>IF(ISBLANK(TABELA1!E32),"-",TABELA1!E32)</f>
        <v>4107</v>
      </c>
      <c r="F117" s="23">
        <f>IF(ISBLANK(TABELA1!F32),"-",TABELA1!F32)</f>
        <v>52</v>
      </c>
      <c r="G117" s="24">
        <f>IF(ISBLANK(TABELA2!B33),"-",TABELA2!B33)</f>
        <v>26.4</v>
      </c>
      <c r="H117" s="24">
        <f>IF(ISBLANK(TABELA3!B33),"-",TABELA3!B33)</f>
        <v>4.7</v>
      </c>
      <c r="I117" s="24">
        <f>IF(ISBLANK(TABELA4!B33),"-",TABELA4!B33)</f>
        <v>21.7</v>
      </c>
      <c r="J117" s="24">
        <f>IF(ISBLANK(TABELA5!B33),"-",TABELA5!B33)</f>
        <v>10.4</v>
      </c>
      <c r="K117" s="21"/>
      <c r="L117" s="21"/>
      <c r="M117" s="21"/>
    </row>
    <row r="118" spans="1:14" ht="24.95" customHeight="1" x14ac:dyDescent="0.2">
      <c r="A118" s="39">
        <v>1990</v>
      </c>
      <c r="B118" s="23">
        <f>IF(ISBLANK(TABELA1!B33),"-",TABELA1!B33)</f>
        <v>194556</v>
      </c>
      <c r="C118" s="23">
        <f>IF(ISBLANK(TABELA1!C33),"-",TABELA1!C33)</f>
        <v>6328</v>
      </c>
      <c r="D118" s="23">
        <f>IF(ISBLANK(TABELA1!D33),"-",TABELA1!D33)</f>
        <v>677</v>
      </c>
      <c r="E118" s="23">
        <f>IF(ISBLANK(TABELA1!E33),"-",TABELA1!E33)</f>
        <v>5651</v>
      </c>
      <c r="F118" s="23">
        <f>IF(ISBLANK(TABELA1!F33),"-",TABELA1!F33)</f>
        <v>18</v>
      </c>
      <c r="G118" s="24">
        <f>IF(ISBLANK(TABELA2!B34),"-",TABELA2!B34)</f>
        <v>32.5</v>
      </c>
      <c r="H118" s="24">
        <f>IF(ISBLANK(TABELA3!B34),"-",TABELA3!B34)</f>
        <v>3.5</v>
      </c>
      <c r="I118" s="24">
        <f>IF(ISBLANK(TABELA4!B34),"-",TABELA4!B34)</f>
        <v>29</v>
      </c>
      <c r="J118" s="24">
        <f>IF(ISBLANK(TABELA5!B34),"-",TABELA5!B34)</f>
        <v>2.8</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200600</v>
      </c>
      <c r="C120" s="23">
        <f>IF(ISBLANK(TABELA1!C34),"-",TABELA1!C34)</f>
        <v>4415</v>
      </c>
      <c r="D120" s="23">
        <f>IF(ISBLANK(TABELA1!D34),"-",TABELA1!D34)</f>
        <v>825</v>
      </c>
      <c r="E120" s="23">
        <f>IF(ISBLANK(TABELA1!E34),"-",TABELA1!E34)</f>
        <v>3590</v>
      </c>
      <c r="F120" s="23">
        <f>IF(ISBLANK(TABELA1!F34),"-",TABELA1!F34)</f>
        <v>168</v>
      </c>
      <c r="G120" s="24">
        <f>IF(ISBLANK(TABELA2!B35),"-",TABELA2!B35)</f>
        <v>22</v>
      </c>
      <c r="H120" s="24">
        <f>IF(ISBLANK(TABELA3!B35),"-",TABELA3!B35)</f>
        <v>4.0999999999999996</v>
      </c>
      <c r="I120" s="24">
        <f>IF(ISBLANK(TABELA4!B35),"-",TABELA4!B35)</f>
        <v>17.899999999999999</v>
      </c>
      <c r="J120" s="24">
        <f>IF(ISBLANK(TABELA5!B35),"-",TABELA5!B35)</f>
        <v>38.1</v>
      </c>
      <c r="K120" s="21"/>
      <c r="L120" s="21"/>
      <c r="M120" s="21"/>
    </row>
    <row r="121" spans="1:14" ht="24.95" customHeight="1" x14ac:dyDescent="0.2">
      <c r="A121" s="39">
        <v>1992</v>
      </c>
      <c r="B121" s="23">
        <f>IF(ISBLANK(TABELA1!B35),"-",TABELA1!B35)</f>
        <v>204000</v>
      </c>
      <c r="C121" s="23">
        <f>IF(ISBLANK(TABELA1!C35),"-",TABELA1!C35)</f>
        <v>3998</v>
      </c>
      <c r="D121" s="23">
        <f>IF(ISBLANK(TABELA1!D35),"-",TABELA1!D35)</f>
        <v>834</v>
      </c>
      <c r="E121" s="23">
        <f>IF(ISBLANK(TABELA1!E35),"-",TABELA1!E35)</f>
        <v>3164</v>
      </c>
      <c r="F121" s="23">
        <f>IF(ISBLANK(TABELA1!F35),"-",TABELA1!F35)</f>
        <v>198</v>
      </c>
      <c r="G121" s="24">
        <f>IF(ISBLANK(TABELA2!B36),"-",TABELA2!B36)</f>
        <v>19.600000000000001</v>
      </c>
      <c r="H121" s="24">
        <f>IF(ISBLANK(TABELA3!B36),"-",TABELA3!B36)</f>
        <v>4.0999999999999996</v>
      </c>
      <c r="I121" s="24">
        <f>IF(ISBLANK(TABELA4!B36),"-",TABELA4!B36)</f>
        <v>15.5</v>
      </c>
      <c r="J121" s="24">
        <f>IF(ISBLANK(TABELA5!B36),"-",TABELA5!B36)</f>
        <v>49.5</v>
      </c>
      <c r="K121" s="21"/>
      <c r="L121" s="21"/>
      <c r="M121" s="21"/>
    </row>
    <row r="122" spans="1:14" ht="24.95" customHeight="1" x14ac:dyDescent="0.2">
      <c r="A122" s="39">
        <v>1993</v>
      </c>
      <c r="B122" s="23">
        <f>IF(ISBLANK(TABELA1!B36),"-",TABELA1!B36)</f>
        <v>209200</v>
      </c>
      <c r="C122" s="23">
        <f>IF(ISBLANK(TABELA1!C36),"-",TABELA1!C36)</f>
        <v>3981</v>
      </c>
      <c r="D122" s="23">
        <f>IF(ISBLANK(TABELA1!D36),"-",TABELA1!D36)</f>
        <v>926</v>
      </c>
      <c r="E122" s="23">
        <f>IF(ISBLANK(TABELA1!E36),"-",TABELA1!E36)</f>
        <v>3055</v>
      </c>
      <c r="F122" s="23">
        <f>IF(ISBLANK(TABELA1!F36),"-",TABELA1!F36)</f>
        <v>275</v>
      </c>
      <c r="G122" s="24">
        <f>IF(ISBLANK(TABELA2!B37),"-",TABELA2!B37)</f>
        <v>19</v>
      </c>
      <c r="H122" s="24">
        <f>IF(ISBLANK(TABELA3!B37),"-",TABELA3!B37)</f>
        <v>4.4000000000000004</v>
      </c>
      <c r="I122" s="24">
        <f>IF(ISBLANK(TABELA4!B37),"-",TABELA4!B37)</f>
        <v>14.6</v>
      </c>
      <c r="J122" s="24">
        <f>IF(ISBLANK(TABELA5!B37),"-",TABELA5!B37)</f>
        <v>69.099999999999994</v>
      </c>
      <c r="K122" s="21"/>
      <c r="L122" s="21"/>
      <c r="M122" s="21"/>
    </row>
    <row r="123" spans="1:14" ht="24.95" customHeight="1" x14ac:dyDescent="0.2">
      <c r="A123" s="39">
        <v>1994</v>
      </c>
      <c r="B123" s="23">
        <f>IF(ISBLANK(TABELA1!B37),"-",TABELA1!B37)</f>
        <v>212400</v>
      </c>
      <c r="C123" s="23">
        <f>IF(ISBLANK(TABELA1!C37),"-",TABELA1!C37)</f>
        <v>3763</v>
      </c>
      <c r="D123" s="23">
        <f>IF(ISBLANK(TABELA1!D37),"-",TABELA1!D37)</f>
        <v>956</v>
      </c>
      <c r="E123" s="23">
        <f>IF(ISBLANK(TABELA1!E37),"-",TABELA1!E37)</f>
        <v>2807</v>
      </c>
      <c r="F123" s="23">
        <f>IF(ISBLANK(TABELA1!F37),"-",TABELA1!F37)</f>
        <v>190</v>
      </c>
      <c r="G123" s="24">
        <f>IF(ISBLANK(TABELA2!B38),"-",TABELA2!B38)</f>
        <v>17.7</v>
      </c>
      <c r="H123" s="24">
        <f>IF(ISBLANK(TABELA3!B38),"-",TABELA3!B38)</f>
        <v>4.5</v>
      </c>
      <c r="I123" s="24">
        <f>IF(ISBLANK(TABELA4!B38),"-",TABELA4!B38)</f>
        <v>13.2</v>
      </c>
      <c r="J123" s="24">
        <f>IF(ISBLANK(TABELA5!B38),"-",TABELA5!B38)</f>
        <v>50.5</v>
      </c>
      <c r="K123" s="21"/>
      <c r="L123" s="21"/>
      <c r="M123" s="21"/>
    </row>
    <row r="124" spans="1:14" ht="24.95" customHeight="1" x14ac:dyDescent="0.2">
      <c r="A124" s="39">
        <v>1995</v>
      </c>
      <c r="B124" s="23">
        <f>IF(ISBLANK(TABELA1!B38),"-",TABELA1!B38)</f>
        <v>216000</v>
      </c>
      <c r="C124" s="23">
        <f>IF(ISBLANK(TABELA1!C38),"-",TABELA1!C38)</f>
        <v>4043</v>
      </c>
      <c r="D124" s="23">
        <f>IF(ISBLANK(TABELA1!D38),"-",TABELA1!D38)</f>
        <v>1034</v>
      </c>
      <c r="E124" s="23">
        <f>IF(ISBLANK(TABELA1!E38),"-",TABELA1!E38)</f>
        <v>3009</v>
      </c>
      <c r="F124" s="23">
        <f>IF(ISBLANK(TABELA1!F38),"-",TABELA1!F38)</f>
        <v>169</v>
      </c>
      <c r="G124" s="24">
        <f>IF(ISBLANK(TABELA2!B39),"-",TABELA2!B39)</f>
        <v>18.7</v>
      </c>
      <c r="H124" s="24">
        <f>IF(ISBLANK(TABELA3!B39),"-",TABELA3!B39)</f>
        <v>4.8</v>
      </c>
      <c r="I124" s="24">
        <f>IF(ISBLANK(TABELA4!B39),"-",TABELA4!B39)</f>
        <v>13.9</v>
      </c>
      <c r="J124" s="24">
        <f>IF(ISBLANK(TABELA5!B39),"-",TABELA5!B39)</f>
        <v>41.8</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219200</v>
      </c>
      <c r="C126" s="23">
        <f>IF(ISBLANK(TABELA1!C39),"-",TABELA1!C39)</f>
        <v>4031</v>
      </c>
      <c r="D126" s="23">
        <f>IF(ISBLANK(TABELA1!D39),"-",TABELA1!D39)</f>
        <v>1015</v>
      </c>
      <c r="E126" s="23">
        <f>IF(ISBLANK(TABELA1!E39),"-",TABELA1!E39)</f>
        <v>3016</v>
      </c>
      <c r="F126" s="23">
        <f>IF(ISBLANK(TABELA1!F39),"-",TABELA1!F39)</f>
        <v>91</v>
      </c>
      <c r="G126" s="24">
        <f>IF(ISBLANK(TABELA2!B40),"-",TABELA2!B40)</f>
        <v>18.399999999999999</v>
      </c>
      <c r="H126" s="24">
        <f>IF(ISBLANK(TABELA3!B40),"-",TABELA3!B40)</f>
        <v>4.5999999999999996</v>
      </c>
      <c r="I126" s="24">
        <f>IF(ISBLANK(TABELA4!B40),"-",TABELA4!B40)</f>
        <v>13.8</v>
      </c>
      <c r="J126" s="24">
        <f>IF(ISBLANK(TABELA5!B40),"-",TABELA5!B40)</f>
        <v>22.6</v>
      </c>
      <c r="K126" s="21"/>
      <c r="L126" s="21"/>
      <c r="M126" s="21"/>
    </row>
    <row r="127" spans="1:14" ht="24.95" customHeight="1" x14ac:dyDescent="0.2">
      <c r="A127" s="42">
        <v>1997</v>
      </c>
      <c r="B127" s="43">
        <f>IF(ISBLANK(TABELA1!B40),"-",TABELA1!B40)</f>
        <v>222000</v>
      </c>
      <c r="C127" s="43">
        <f>IF(ISBLANK(TABELA1!C40),"-",TABELA1!C40)</f>
        <v>3828</v>
      </c>
      <c r="D127" s="43">
        <f>IF(ISBLANK(TABELA1!D40),"-",TABELA1!D40)</f>
        <v>1017</v>
      </c>
      <c r="E127" s="43">
        <f>IF(ISBLANK(TABELA1!E40),"-",TABELA1!E40)</f>
        <v>2811</v>
      </c>
      <c r="F127" s="43">
        <f>IF(ISBLANK(TABELA1!F40),"-",TABELA1!F40)</f>
        <v>109</v>
      </c>
      <c r="G127" s="44">
        <f>IF(ISBLANK(TABELA2!B41),"-",TABELA2!B41)</f>
        <v>17.2</v>
      </c>
      <c r="H127" s="44">
        <f>IF(ISBLANK(TABELA3!B41),"-",TABELA3!B41)</f>
        <v>4.5999999999999996</v>
      </c>
      <c r="I127" s="44">
        <f>IF(ISBLANK(TABELA4!B41),"-",TABELA4!B41)</f>
        <v>12.6</v>
      </c>
      <c r="J127" s="44">
        <f>IF(ISBLANK(TABELA5!B41),"-",TABELA5!B41)</f>
        <v>28.5</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69810</v>
      </c>
      <c r="C4">
        <v>3052</v>
      </c>
      <c r="D4">
        <v>709</v>
      </c>
      <c r="E4">
        <v>2343</v>
      </c>
      <c r="F4">
        <v>272</v>
      </c>
      <c r="H4" s="12">
        <v>1961</v>
      </c>
      <c r="I4" s="12">
        <f>F4</f>
        <v>272</v>
      </c>
    </row>
    <row r="5" spans="1:9" x14ac:dyDescent="0.25">
      <c r="A5" s="12">
        <v>1962</v>
      </c>
      <c r="B5">
        <v>73356</v>
      </c>
      <c r="C5">
        <v>3091</v>
      </c>
      <c r="D5">
        <v>1019</v>
      </c>
      <c r="E5">
        <v>2072</v>
      </c>
      <c r="F5">
        <v>349</v>
      </c>
      <c r="H5" s="12">
        <v>1962</v>
      </c>
      <c r="I5" s="12">
        <f t="shared" ref="I5:I56" si="0">F5</f>
        <v>349</v>
      </c>
    </row>
    <row r="6" spans="1:9" x14ac:dyDescent="0.25">
      <c r="A6" s="12">
        <v>1963</v>
      </c>
      <c r="B6">
        <v>76902</v>
      </c>
      <c r="C6">
        <v>2940</v>
      </c>
      <c r="D6">
        <v>702</v>
      </c>
      <c r="E6">
        <v>2238</v>
      </c>
      <c r="F6">
        <v>299</v>
      </c>
      <c r="H6" s="12">
        <v>1963</v>
      </c>
      <c r="I6" s="12">
        <f t="shared" si="0"/>
        <v>299</v>
      </c>
    </row>
    <row r="7" spans="1:9" x14ac:dyDescent="0.25">
      <c r="A7" s="12">
        <v>1964</v>
      </c>
      <c r="B7">
        <v>80448</v>
      </c>
      <c r="C7">
        <v>2944</v>
      </c>
      <c r="D7">
        <v>816</v>
      </c>
      <c r="E7">
        <v>2128</v>
      </c>
      <c r="F7">
        <v>317</v>
      </c>
      <c r="H7" s="12">
        <v>1964</v>
      </c>
      <c r="I7" s="12">
        <f t="shared" si="0"/>
        <v>317</v>
      </c>
    </row>
    <row r="8" spans="1:9" x14ac:dyDescent="0.25">
      <c r="A8" s="12">
        <v>1965</v>
      </c>
      <c r="B8">
        <v>83994</v>
      </c>
      <c r="C8">
        <v>2923</v>
      </c>
      <c r="D8">
        <v>639</v>
      </c>
      <c r="E8">
        <v>2284</v>
      </c>
      <c r="F8">
        <v>255</v>
      </c>
      <c r="H8" s="12">
        <v>1965</v>
      </c>
      <c r="I8" s="12">
        <f t="shared" si="0"/>
        <v>255</v>
      </c>
    </row>
    <row r="9" spans="1:9" x14ac:dyDescent="0.25">
      <c r="A9" s="12">
        <v>1966</v>
      </c>
      <c r="B9">
        <v>87540</v>
      </c>
      <c r="C9">
        <v>2959</v>
      </c>
      <c r="D9">
        <v>537</v>
      </c>
      <c r="E9">
        <v>2422</v>
      </c>
      <c r="F9">
        <v>162</v>
      </c>
      <c r="H9" s="12">
        <v>1966</v>
      </c>
      <c r="I9" s="12">
        <f t="shared" si="0"/>
        <v>162</v>
      </c>
    </row>
    <row r="10" spans="1:9" x14ac:dyDescent="0.25">
      <c r="A10" s="12">
        <v>1967</v>
      </c>
      <c r="B10">
        <v>91086</v>
      </c>
      <c r="C10">
        <v>3008</v>
      </c>
      <c r="D10">
        <v>641</v>
      </c>
      <c r="E10">
        <v>2367</v>
      </c>
      <c r="F10">
        <v>250</v>
      </c>
      <c r="H10" s="12">
        <v>1967</v>
      </c>
      <c r="I10" s="12">
        <f t="shared" si="0"/>
        <v>250</v>
      </c>
    </row>
    <row r="11" spans="1:9" x14ac:dyDescent="0.25">
      <c r="A11" s="12">
        <v>1968</v>
      </c>
      <c r="B11">
        <v>94632</v>
      </c>
      <c r="C11">
        <v>3110</v>
      </c>
      <c r="D11">
        <v>661</v>
      </c>
      <c r="E11">
        <v>2449</v>
      </c>
      <c r="F11">
        <v>190</v>
      </c>
      <c r="H11" s="12">
        <v>1968</v>
      </c>
      <c r="I11" s="12">
        <f t="shared" si="0"/>
        <v>190</v>
      </c>
    </row>
    <row r="12" spans="1:9" x14ac:dyDescent="0.25">
      <c r="A12" s="12">
        <v>1969</v>
      </c>
      <c r="B12">
        <v>98178</v>
      </c>
      <c r="C12">
        <v>3273</v>
      </c>
      <c r="D12">
        <v>699</v>
      </c>
      <c r="E12">
        <v>2574</v>
      </c>
      <c r="F12">
        <v>248</v>
      </c>
      <c r="H12" s="12">
        <v>1969</v>
      </c>
      <c r="I12" s="12">
        <f t="shared" si="0"/>
        <v>248</v>
      </c>
    </row>
    <row r="13" spans="1:9" x14ac:dyDescent="0.25">
      <c r="A13" s="12">
        <v>1970</v>
      </c>
      <c r="B13">
        <v>101724</v>
      </c>
      <c r="C13">
        <v>3259</v>
      </c>
      <c r="D13">
        <v>697</v>
      </c>
      <c r="E13">
        <v>2562</v>
      </c>
      <c r="F13">
        <v>220</v>
      </c>
      <c r="H13" s="12">
        <v>1970</v>
      </c>
      <c r="I13" s="12">
        <f t="shared" si="0"/>
        <v>220</v>
      </c>
    </row>
    <row r="14" spans="1:9" x14ac:dyDescent="0.25">
      <c r="A14" s="12">
        <v>1971</v>
      </c>
      <c r="B14">
        <v>105273</v>
      </c>
      <c r="C14">
        <v>3496</v>
      </c>
      <c r="D14">
        <v>670</v>
      </c>
      <c r="E14">
        <v>2826</v>
      </c>
      <c r="F14">
        <v>231</v>
      </c>
      <c r="H14" s="12">
        <v>1971</v>
      </c>
      <c r="I14" s="12">
        <f t="shared" si="0"/>
        <v>231</v>
      </c>
    </row>
    <row r="15" spans="1:9" x14ac:dyDescent="0.25">
      <c r="A15" s="12">
        <v>1972</v>
      </c>
      <c r="B15">
        <v>109611</v>
      </c>
      <c r="C15">
        <v>3603</v>
      </c>
      <c r="D15">
        <v>704</v>
      </c>
      <c r="E15">
        <v>2899</v>
      </c>
      <c r="F15">
        <v>189</v>
      </c>
      <c r="H15" s="12">
        <v>1972</v>
      </c>
      <c r="I15" s="12">
        <f t="shared" si="0"/>
        <v>189</v>
      </c>
    </row>
    <row r="16" spans="1:9" x14ac:dyDescent="0.25">
      <c r="A16" s="12">
        <v>1973</v>
      </c>
      <c r="B16">
        <v>113949</v>
      </c>
      <c r="C16">
        <v>3751</v>
      </c>
      <c r="D16">
        <v>715</v>
      </c>
      <c r="E16">
        <v>3036</v>
      </c>
      <c r="F16">
        <v>221</v>
      </c>
      <c r="H16" s="12">
        <v>1973</v>
      </c>
      <c r="I16" s="12">
        <f t="shared" si="0"/>
        <v>221</v>
      </c>
    </row>
    <row r="17" spans="1:9" x14ac:dyDescent="0.25">
      <c r="A17" s="12">
        <v>1974</v>
      </c>
      <c r="B17">
        <v>118287</v>
      </c>
      <c r="C17">
        <v>3906</v>
      </c>
      <c r="D17">
        <v>715</v>
      </c>
      <c r="E17">
        <v>3191</v>
      </c>
      <c r="F17">
        <v>257</v>
      </c>
      <c r="H17" s="12">
        <v>1974</v>
      </c>
      <c r="I17" s="12">
        <f t="shared" si="0"/>
        <v>257</v>
      </c>
    </row>
    <row r="18" spans="1:9" x14ac:dyDescent="0.25">
      <c r="A18" s="12">
        <v>1975</v>
      </c>
      <c r="B18">
        <v>122625</v>
      </c>
      <c r="C18">
        <v>3989</v>
      </c>
      <c r="D18">
        <v>742</v>
      </c>
      <c r="E18">
        <v>3247</v>
      </c>
      <c r="F18">
        <v>262</v>
      </c>
      <c r="H18" s="12">
        <v>1975</v>
      </c>
      <c r="I18" s="12">
        <f t="shared" si="0"/>
        <v>262</v>
      </c>
    </row>
    <row r="19" spans="1:9" x14ac:dyDescent="0.25">
      <c r="A19" s="12">
        <v>1976</v>
      </c>
      <c r="B19">
        <v>126963</v>
      </c>
      <c r="C19">
        <v>4460</v>
      </c>
      <c r="D19">
        <v>727</v>
      </c>
      <c r="E19">
        <v>3733</v>
      </c>
      <c r="F19">
        <v>237</v>
      </c>
      <c r="H19" s="12">
        <v>1976</v>
      </c>
      <c r="I19" s="12">
        <f t="shared" si="0"/>
        <v>237</v>
      </c>
    </row>
    <row r="20" spans="1:9" x14ac:dyDescent="0.25">
      <c r="A20" s="12">
        <v>1977</v>
      </c>
      <c r="B20">
        <v>131301</v>
      </c>
      <c r="C20">
        <v>4210</v>
      </c>
      <c r="D20">
        <v>730</v>
      </c>
      <c r="E20">
        <v>3480</v>
      </c>
      <c r="F20">
        <v>226</v>
      </c>
      <c r="H20" s="12">
        <v>1977</v>
      </c>
      <c r="I20" s="12">
        <f t="shared" si="0"/>
        <v>226</v>
      </c>
    </row>
    <row r="21" spans="1:9" x14ac:dyDescent="0.25">
      <c r="A21" s="12">
        <v>1978</v>
      </c>
      <c r="B21">
        <v>135639</v>
      </c>
      <c r="C21">
        <v>4245</v>
      </c>
      <c r="D21">
        <v>698</v>
      </c>
      <c r="E21">
        <v>3547</v>
      </c>
      <c r="F21">
        <v>199</v>
      </c>
      <c r="H21" s="12">
        <v>1978</v>
      </c>
      <c r="I21" s="12">
        <f t="shared" si="0"/>
        <v>199</v>
      </c>
    </row>
    <row r="22" spans="1:9" x14ac:dyDescent="0.25">
      <c r="A22" s="12">
        <v>1979</v>
      </c>
      <c r="B22">
        <v>139977</v>
      </c>
      <c r="C22">
        <v>4291</v>
      </c>
      <c r="D22">
        <v>717</v>
      </c>
      <c r="E22">
        <v>3574</v>
      </c>
      <c r="F22">
        <v>200</v>
      </c>
      <c r="H22" s="12">
        <v>1979</v>
      </c>
      <c r="I22" s="12">
        <f t="shared" si="0"/>
        <v>200</v>
      </c>
    </row>
    <row r="23" spans="1:9" x14ac:dyDescent="0.25">
      <c r="A23" s="12">
        <v>1980</v>
      </c>
      <c r="B23">
        <v>144315</v>
      </c>
      <c r="C23">
        <v>4672</v>
      </c>
      <c r="D23">
        <v>702</v>
      </c>
      <c r="E23">
        <v>3970</v>
      </c>
      <c r="F23">
        <v>209</v>
      </c>
      <c r="H23" s="12">
        <v>1980</v>
      </c>
      <c r="I23" s="12">
        <f t="shared" si="0"/>
        <v>209</v>
      </c>
    </row>
    <row r="24" spans="1:9" x14ac:dyDescent="0.25">
      <c r="A24" s="12">
        <v>1981</v>
      </c>
      <c r="B24">
        <v>148656</v>
      </c>
      <c r="C24">
        <v>4251</v>
      </c>
      <c r="D24">
        <v>712</v>
      </c>
      <c r="E24">
        <v>3539</v>
      </c>
      <c r="F24">
        <v>35</v>
      </c>
      <c r="H24" s="12">
        <v>1981</v>
      </c>
      <c r="I24" s="12">
        <f t="shared" si="0"/>
        <v>35</v>
      </c>
    </row>
    <row r="25" spans="1:9" x14ac:dyDescent="0.25">
      <c r="A25" s="12">
        <v>1982</v>
      </c>
      <c r="B25">
        <v>153756</v>
      </c>
      <c r="C25">
        <v>5143</v>
      </c>
      <c r="D25">
        <v>906</v>
      </c>
      <c r="E25">
        <v>4237</v>
      </c>
      <c r="F25">
        <v>48</v>
      </c>
      <c r="H25" s="12">
        <v>1982</v>
      </c>
      <c r="I25" s="12">
        <f t="shared" si="0"/>
        <v>48</v>
      </c>
    </row>
    <row r="26" spans="1:9" x14ac:dyDescent="0.25">
      <c r="A26" s="12">
        <v>1983</v>
      </c>
      <c r="B26">
        <v>158856</v>
      </c>
      <c r="C26">
        <v>4079</v>
      </c>
      <c r="D26">
        <v>872</v>
      </c>
      <c r="E26">
        <v>3207</v>
      </c>
      <c r="F26">
        <v>55</v>
      </c>
      <c r="H26" s="12">
        <v>1983</v>
      </c>
      <c r="I26" s="12">
        <f t="shared" si="0"/>
        <v>55</v>
      </c>
    </row>
    <row r="27" spans="1:9" x14ac:dyDescent="0.25">
      <c r="A27" s="12">
        <v>1984</v>
      </c>
      <c r="B27">
        <v>163956</v>
      </c>
      <c r="C27">
        <v>5158</v>
      </c>
      <c r="D27">
        <v>922</v>
      </c>
      <c r="E27">
        <v>4236</v>
      </c>
      <c r="F27">
        <v>53</v>
      </c>
      <c r="H27" s="12">
        <v>1984</v>
      </c>
      <c r="I27" s="12">
        <f t="shared" si="0"/>
        <v>53</v>
      </c>
    </row>
    <row r="28" spans="1:9" x14ac:dyDescent="0.25">
      <c r="A28" s="12">
        <v>1985</v>
      </c>
      <c r="B28">
        <v>169056</v>
      </c>
      <c r="C28">
        <v>5139</v>
      </c>
      <c r="D28">
        <v>941</v>
      </c>
      <c r="E28">
        <v>4198</v>
      </c>
      <c r="F28">
        <v>66</v>
      </c>
      <c r="H28" s="12">
        <v>1985</v>
      </c>
      <c r="I28" s="12">
        <f t="shared" si="0"/>
        <v>66</v>
      </c>
    </row>
    <row r="29" spans="1:9" x14ac:dyDescent="0.25">
      <c r="A29" s="12">
        <v>1986</v>
      </c>
      <c r="B29">
        <v>174156</v>
      </c>
      <c r="C29">
        <v>5166</v>
      </c>
      <c r="D29">
        <v>888</v>
      </c>
      <c r="E29">
        <v>4278</v>
      </c>
      <c r="F29">
        <v>60</v>
      </c>
      <c r="H29" s="12">
        <v>1986</v>
      </c>
      <c r="I29" s="12">
        <f t="shared" si="0"/>
        <v>60</v>
      </c>
    </row>
    <row r="30" spans="1:9" x14ac:dyDescent="0.25">
      <c r="A30" s="12">
        <v>1987</v>
      </c>
      <c r="B30">
        <v>179256</v>
      </c>
      <c r="C30">
        <v>5126</v>
      </c>
      <c r="D30">
        <v>950</v>
      </c>
      <c r="E30">
        <v>4176</v>
      </c>
      <c r="F30">
        <v>52</v>
      </c>
      <c r="H30" s="12">
        <v>1987</v>
      </c>
      <c r="I30" s="12">
        <f t="shared" si="0"/>
        <v>52</v>
      </c>
    </row>
    <row r="31" spans="1:9" x14ac:dyDescent="0.25">
      <c r="A31" s="12">
        <v>1988</v>
      </c>
      <c r="B31">
        <v>184356</v>
      </c>
      <c r="C31">
        <v>5243</v>
      </c>
      <c r="D31">
        <v>934</v>
      </c>
      <c r="E31">
        <v>4309</v>
      </c>
      <c r="F31">
        <v>35</v>
      </c>
      <c r="H31" s="12">
        <v>1988</v>
      </c>
      <c r="I31" s="12">
        <f t="shared" si="0"/>
        <v>35</v>
      </c>
    </row>
    <row r="32" spans="1:9" x14ac:dyDescent="0.25">
      <c r="A32" s="12">
        <v>1989</v>
      </c>
      <c r="B32">
        <v>189456</v>
      </c>
      <c r="C32">
        <v>5001</v>
      </c>
      <c r="D32">
        <v>894</v>
      </c>
      <c r="E32">
        <v>4107</v>
      </c>
      <c r="F32">
        <v>52</v>
      </c>
      <c r="H32" s="12">
        <v>1989</v>
      </c>
      <c r="I32" s="12">
        <f t="shared" si="0"/>
        <v>52</v>
      </c>
    </row>
    <row r="33" spans="1:9" x14ac:dyDescent="0.25">
      <c r="A33" s="12">
        <v>1990</v>
      </c>
      <c r="B33">
        <v>194556</v>
      </c>
      <c r="C33">
        <v>6328</v>
      </c>
      <c r="D33">
        <v>677</v>
      </c>
      <c r="E33">
        <v>5651</v>
      </c>
      <c r="F33">
        <v>18</v>
      </c>
      <c r="H33" s="12">
        <v>1990</v>
      </c>
      <c r="I33" s="12">
        <f t="shared" si="0"/>
        <v>18</v>
      </c>
    </row>
    <row r="34" spans="1:9" x14ac:dyDescent="0.25">
      <c r="A34" s="12">
        <v>1991</v>
      </c>
      <c r="B34">
        <v>200600</v>
      </c>
      <c r="C34">
        <v>4415</v>
      </c>
      <c r="D34">
        <v>825</v>
      </c>
      <c r="E34">
        <v>3590</v>
      </c>
      <c r="F34">
        <v>168</v>
      </c>
      <c r="H34" s="12">
        <v>1991</v>
      </c>
      <c r="I34" s="12">
        <f t="shared" si="0"/>
        <v>168</v>
      </c>
    </row>
    <row r="35" spans="1:9" x14ac:dyDescent="0.25">
      <c r="A35" s="12">
        <v>1992</v>
      </c>
      <c r="B35">
        <v>204000</v>
      </c>
      <c r="C35">
        <v>3998</v>
      </c>
      <c r="D35">
        <v>834</v>
      </c>
      <c r="E35">
        <v>3164</v>
      </c>
      <c r="F35">
        <v>198</v>
      </c>
      <c r="H35" s="12">
        <v>1992</v>
      </c>
      <c r="I35" s="12">
        <f t="shared" si="0"/>
        <v>198</v>
      </c>
    </row>
    <row r="36" spans="1:9" x14ac:dyDescent="0.25">
      <c r="A36" s="12">
        <v>1993</v>
      </c>
      <c r="B36">
        <v>209200</v>
      </c>
      <c r="C36">
        <v>3981</v>
      </c>
      <c r="D36">
        <v>926</v>
      </c>
      <c r="E36">
        <v>3055</v>
      </c>
      <c r="F36">
        <v>275</v>
      </c>
      <c r="H36" s="12">
        <v>1993</v>
      </c>
      <c r="I36" s="12">
        <f t="shared" si="0"/>
        <v>275</v>
      </c>
    </row>
    <row r="37" spans="1:9" x14ac:dyDescent="0.25">
      <c r="A37" s="12">
        <v>1994</v>
      </c>
      <c r="B37">
        <v>212400</v>
      </c>
      <c r="C37">
        <v>3763</v>
      </c>
      <c r="D37">
        <v>956</v>
      </c>
      <c r="E37">
        <v>2807</v>
      </c>
      <c r="F37">
        <v>190</v>
      </c>
      <c r="H37" s="12">
        <v>1994</v>
      </c>
      <c r="I37" s="12">
        <f t="shared" si="0"/>
        <v>190</v>
      </c>
    </row>
    <row r="38" spans="1:9" x14ac:dyDescent="0.25">
      <c r="A38" s="12">
        <v>1995</v>
      </c>
      <c r="B38">
        <v>216000</v>
      </c>
      <c r="C38">
        <v>4043</v>
      </c>
      <c r="D38">
        <v>1034</v>
      </c>
      <c r="E38">
        <v>3009</v>
      </c>
      <c r="F38">
        <v>169</v>
      </c>
      <c r="H38" s="12">
        <v>1995</v>
      </c>
      <c r="I38" s="12">
        <f t="shared" si="0"/>
        <v>169</v>
      </c>
    </row>
    <row r="39" spans="1:9" x14ac:dyDescent="0.25">
      <c r="A39" s="12">
        <v>1996</v>
      </c>
      <c r="B39">
        <v>219200</v>
      </c>
      <c r="C39">
        <v>4031</v>
      </c>
      <c r="D39">
        <v>1015</v>
      </c>
      <c r="E39">
        <v>3016</v>
      </c>
      <c r="F39">
        <v>91</v>
      </c>
      <c r="H39" s="12">
        <v>1996</v>
      </c>
      <c r="I39" s="12">
        <f t="shared" si="0"/>
        <v>91</v>
      </c>
    </row>
    <row r="40" spans="1:9" x14ac:dyDescent="0.25">
      <c r="A40" s="12">
        <v>1997</v>
      </c>
      <c r="B40">
        <v>222000</v>
      </c>
      <c r="C40">
        <v>3828</v>
      </c>
      <c r="D40">
        <v>1017</v>
      </c>
      <c r="E40">
        <v>2811</v>
      </c>
      <c r="F40">
        <v>109</v>
      </c>
      <c r="H40" s="12">
        <v>1997</v>
      </c>
      <c r="I40" s="12">
        <f t="shared" si="0"/>
        <v>109</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Priština</v>
      </c>
    </row>
    <row r="2" spans="1:3" x14ac:dyDescent="0.25">
      <c r="A2" s="11"/>
      <c r="B2" s="11"/>
      <c r="C2" s="11"/>
    </row>
    <row r="3" spans="1:3" x14ac:dyDescent="0.25">
      <c r="B3" s="85" t="s">
        <v>656</v>
      </c>
      <c r="C3" s="85"/>
    </row>
    <row r="4" spans="1:3" x14ac:dyDescent="0.25">
      <c r="A4" s="13" t="s">
        <v>651</v>
      </c>
      <c r="B4" s="18" t="str">
        <f>" " &amp; A1</f>
        <v xml:space="preserve"> Priština</v>
      </c>
      <c r="C4" s="18" t="s">
        <v>652</v>
      </c>
    </row>
    <row r="5" spans="1:3" x14ac:dyDescent="0.25">
      <c r="A5" s="12">
        <v>1961</v>
      </c>
      <c r="B5" s="12">
        <v>43.7</v>
      </c>
      <c r="C5" s="12">
        <v>20.399999999999999</v>
      </c>
    </row>
    <row r="6" spans="1:3" x14ac:dyDescent="0.25">
      <c r="A6" s="12">
        <v>1962</v>
      </c>
      <c r="B6" s="12">
        <v>42.1</v>
      </c>
      <c r="C6" s="12">
        <v>19.600000000000001</v>
      </c>
    </row>
    <row r="7" spans="1:3" x14ac:dyDescent="0.25">
      <c r="A7" s="12">
        <v>1963</v>
      </c>
      <c r="B7" s="12">
        <v>38.200000000000003</v>
      </c>
      <c r="C7" s="12">
        <v>19.2</v>
      </c>
    </row>
    <row r="8" spans="1:3" x14ac:dyDescent="0.25">
      <c r="A8" s="12">
        <v>1964</v>
      </c>
      <c r="B8" s="12">
        <v>36.6</v>
      </c>
      <c r="C8" s="12">
        <v>18.600000000000001</v>
      </c>
    </row>
    <row r="9" spans="1:3" x14ac:dyDescent="0.25">
      <c r="A9" s="12">
        <v>1965</v>
      </c>
      <c r="B9" s="12">
        <v>34.799999999999997</v>
      </c>
      <c r="C9" s="12">
        <v>18.899999999999999</v>
      </c>
    </row>
    <row r="10" spans="1:3" x14ac:dyDescent="0.25">
      <c r="A10" s="12">
        <v>1966</v>
      </c>
      <c r="B10" s="12">
        <v>33.799999999999997</v>
      </c>
      <c r="C10" s="12">
        <v>18.2</v>
      </c>
    </row>
    <row r="11" spans="1:3" x14ac:dyDescent="0.25">
      <c r="A11" s="12">
        <v>1967</v>
      </c>
      <c r="B11" s="12">
        <v>33</v>
      </c>
      <c r="C11" s="12">
        <v>18.2</v>
      </c>
    </row>
    <row r="12" spans="1:3" x14ac:dyDescent="0.25">
      <c r="A12" s="12">
        <v>1968</v>
      </c>
      <c r="B12" s="12">
        <v>32.9</v>
      </c>
      <c r="C12" s="12">
        <v>18.100000000000001</v>
      </c>
    </row>
    <row r="13" spans="1:3" x14ac:dyDescent="0.25">
      <c r="A13" s="12">
        <v>1969</v>
      </c>
      <c r="B13" s="12">
        <v>33.299999999999997</v>
      </c>
      <c r="C13" s="12">
        <v>18.3</v>
      </c>
    </row>
    <row r="14" spans="1:3" x14ac:dyDescent="0.25">
      <c r="A14" s="12">
        <v>1970</v>
      </c>
      <c r="B14" s="12">
        <v>32</v>
      </c>
      <c r="C14" s="12">
        <v>17.600000000000001</v>
      </c>
    </row>
    <row r="15" spans="1:3" x14ac:dyDescent="0.25">
      <c r="A15" s="12">
        <v>1971</v>
      </c>
      <c r="B15" s="12">
        <v>33.200000000000003</v>
      </c>
      <c r="C15" s="12">
        <v>17.899999999999999</v>
      </c>
    </row>
    <row r="16" spans="1:3" x14ac:dyDescent="0.25">
      <c r="A16" s="12">
        <v>1972</v>
      </c>
      <c r="B16" s="12">
        <v>32.9</v>
      </c>
      <c r="C16" s="12">
        <v>18.100000000000001</v>
      </c>
    </row>
    <row r="17" spans="1:3" x14ac:dyDescent="0.25">
      <c r="A17" s="12">
        <v>1973</v>
      </c>
      <c r="B17" s="12">
        <v>32.9</v>
      </c>
      <c r="C17" s="12">
        <v>18.100000000000001</v>
      </c>
    </row>
    <row r="18" spans="1:3" x14ac:dyDescent="0.25">
      <c r="A18" s="12">
        <v>1974</v>
      </c>
      <c r="B18" s="12">
        <v>33</v>
      </c>
      <c r="C18" s="12">
        <v>18.399999999999999</v>
      </c>
    </row>
    <row r="19" spans="1:3" x14ac:dyDescent="0.25">
      <c r="A19" s="12">
        <v>1975</v>
      </c>
      <c r="B19" s="12">
        <v>32.5</v>
      </c>
      <c r="C19" s="12">
        <v>18.5</v>
      </c>
    </row>
    <row r="20" spans="1:3" x14ac:dyDescent="0.25">
      <c r="A20" s="12">
        <v>1976</v>
      </c>
      <c r="B20" s="12">
        <v>35.1</v>
      </c>
      <c r="C20" s="12">
        <v>18.600000000000001</v>
      </c>
    </row>
    <row r="21" spans="1:3" x14ac:dyDescent="0.25">
      <c r="A21" s="12">
        <v>1977</v>
      </c>
      <c r="B21" s="12">
        <v>32.1</v>
      </c>
      <c r="C21" s="12">
        <v>18</v>
      </c>
    </row>
    <row r="22" spans="1:3" x14ac:dyDescent="0.25">
      <c r="A22" s="12">
        <v>1978</v>
      </c>
      <c r="B22" s="12">
        <v>31.3</v>
      </c>
      <c r="C22" s="12">
        <v>17.600000000000001</v>
      </c>
    </row>
    <row r="23" spans="1:3" x14ac:dyDescent="0.25">
      <c r="A23" s="12">
        <v>1979</v>
      </c>
      <c r="B23" s="12">
        <v>30.7</v>
      </c>
      <c r="C23" s="12">
        <v>17.3</v>
      </c>
    </row>
    <row r="24" spans="1:3" x14ac:dyDescent="0.25">
      <c r="A24" s="12">
        <v>1980</v>
      </c>
      <c r="B24" s="12">
        <v>32.4</v>
      </c>
      <c r="C24" s="12">
        <v>17.600000000000001</v>
      </c>
    </row>
    <row r="25" spans="1:3" x14ac:dyDescent="0.25">
      <c r="A25" s="12">
        <v>1981</v>
      </c>
      <c r="B25" s="12">
        <v>28.6</v>
      </c>
      <c r="C25" s="12">
        <v>16.3</v>
      </c>
    </row>
    <row r="26" spans="1:3" x14ac:dyDescent="0.25">
      <c r="A26" s="12">
        <v>1982</v>
      </c>
      <c r="B26" s="12">
        <v>33.4</v>
      </c>
      <c r="C26" s="12">
        <v>17</v>
      </c>
    </row>
    <row r="27" spans="1:3" x14ac:dyDescent="0.25">
      <c r="A27" s="12">
        <v>1983</v>
      </c>
      <c r="B27" s="12">
        <v>25.7</v>
      </c>
      <c r="C27" s="12">
        <v>16.8</v>
      </c>
    </row>
    <row r="28" spans="1:3" x14ac:dyDescent="0.25">
      <c r="A28" s="12">
        <v>1984</v>
      </c>
      <c r="B28" s="12">
        <v>31.5</v>
      </c>
      <c r="C28" s="12">
        <v>17.2</v>
      </c>
    </row>
    <row r="29" spans="1:3" x14ac:dyDescent="0.25">
      <c r="A29" s="12">
        <v>1985</v>
      </c>
      <c r="B29" s="12">
        <v>30.4</v>
      </c>
      <c r="C29" s="12">
        <v>16.399999999999999</v>
      </c>
    </row>
    <row r="30" spans="1:3" x14ac:dyDescent="0.25">
      <c r="A30" s="12">
        <v>1986</v>
      </c>
      <c r="B30" s="12">
        <v>29.7</v>
      </c>
      <c r="C30" s="12">
        <v>16.100000000000001</v>
      </c>
    </row>
    <row r="31" spans="1:3" x14ac:dyDescent="0.25">
      <c r="A31" s="12">
        <v>1987</v>
      </c>
      <c r="B31" s="12">
        <v>28.6</v>
      </c>
      <c r="C31" s="12">
        <v>16.100000000000001</v>
      </c>
    </row>
    <row r="32" spans="1:3" x14ac:dyDescent="0.25">
      <c r="A32" s="12">
        <v>1988</v>
      </c>
      <c r="B32" s="12">
        <v>28.4</v>
      </c>
      <c r="C32" s="12">
        <v>16</v>
      </c>
    </row>
    <row r="33" spans="1:3" x14ac:dyDescent="0.25">
      <c r="A33" s="12">
        <v>1989</v>
      </c>
      <c r="B33" s="12">
        <v>26.4</v>
      </c>
      <c r="C33" s="12">
        <v>15</v>
      </c>
    </row>
    <row r="34" spans="1:3" x14ac:dyDescent="0.25">
      <c r="A34" s="12">
        <v>1990</v>
      </c>
      <c r="B34" s="12">
        <v>32.5</v>
      </c>
      <c r="C34" s="12">
        <v>15</v>
      </c>
    </row>
    <row r="35" spans="1:3" x14ac:dyDescent="0.25">
      <c r="A35" s="12">
        <v>1991</v>
      </c>
      <c r="B35" s="12">
        <v>22</v>
      </c>
      <c r="C35" s="12">
        <v>14.6</v>
      </c>
    </row>
    <row r="36" spans="1:3" x14ac:dyDescent="0.25">
      <c r="A36" s="12">
        <v>1992</v>
      </c>
      <c r="B36" s="12">
        <v>19.600000000000001</v>
      </c>
      <c r="C36" s="12">
        <v>13.3</v>
      </c>
    </row>
    <row r="37" spans="1:3" x14ac:dyDescent="0.25">
      <c r="A37" s="12">
        <v>1993</v>
      </c>
      <c r="B37" s="12">
        <v>19</v>
      </c>
      <c r="C37" s="12">
        <v>13.4</v>
      </c>
    </row>
    <row r="38" spans="1:3" x14ac:dyDescent="0.25">
      <c r="A38" s="12">
        <v>1994</v>
      </c>
      <c r="B38" s="12">
        <v>17.7</v>
      </c>
      <c r="C38" s="12">
        <v>13</v>
      </c>
    </row>
    <row r="39" spans="1:3" x14ac:dyDescent="0.25">
      <c r="A39" s="12">
        <v>1995</v>
      </c>
      <c r="B39" s="12">
        <v>18.7</v>
      </c>
      <c r="C39" s="12">
        <v>13.2</v>
      </c>
    </row>
    <row r="40" spans="1:3" x14ac:dyDescent="0.25">
      <c r="A40" s="12">
        <v>1996</v>
      </c>
      <c r="B40" s="12">
        <v>18.399999999999999</v>
      </c>
      <c r="C40" s="12">
        <v>12.9</v>
      </c>
    </row>
    <row r="41" spans="1:3" x14ac:dyDescent="0.25">
      <c r="A41" s="12">
        <v>1997</v>
      </c>
      <c r="B41" s="12">
        <v>17.2</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Priština</v>
      </c>
    </row>
    <row r="2" spans="1:3" x14ac:dyDescent="0.25">
      <c r="A2" s="11"/>
      <c r="B2" s="11"/>
      <c r="C2" s="11"/>
    </row>
    <row r="3" spans="1:3" x14ac:dyDescent="0.25">
      <c r="B3" s="85" t="s">
        <v>655</v>
      </c>
      <c r="C3" s="85"/>
    </row>
    <row r="4" spans="1:3" x14ac:dyDescent="0.25">
      <c r="A4" s="13" t="s">
        <v>651</v>
      </c>
      <c r="B4" s="18" t="str">
        <f>" " &amp; A1</f>
        <v xml:space="preserve"> Priština</v>
      </c>
      <c r="C4" s="18" t="s">
        <v>652</v>
      </c>
    </row>
    <row r="5" spans="1:3" x14ac:dyDescent="0.25">
      <c r="A5" s="12">
        <v>1961</v>
      </c>
      <c r="B5" s="12">
        <v>10.199999999999999</v>
      </c>
      <c r="C5" s="12">
        <v>9.1</v>
      </c>
    </row>
    <row r="6" spans="1:3" x14ac:dyDescent="0.25">
      <c r="A6" s="12">
        <v>1962</v>
      </c>
      <c r="B6" s="12">
        <v>13.9</v>
      </c>
      <c r="C6" s="12">
        <v>10.1</v>
      </c>
    </row>
    <row r="7" spans="1:3" x14ac:dyDescent="0.25">
      <c r="A7" s="12">
        <v>1963</v>
      </c>
      <c r="B7" s="12">
        <v>9.1</v>
      </c>
      <c r="C7" s="12">
        <v>9</v>
      </c>
    </row>
    <row r="8" spans="1:3" x14ac:dyDescent="0.25">
      <c r="A8" s="12">
        <v>1964</v>
      </c>
      <c r="B8" s="12">
        <v>10.1</v>
      </c>
      <c r="C8" s="12">
        <v>9.5</v>
      </c>
    </row>
    <row r="9" spans="1:3" x14ac:dyDescent="0.25">
      <c r="A9" s="12">
        <v>1965</v>
      </c>
      <c r="B9" s="12">
        <v>7.6</v>
      </c>
      <c r="C9" s="12">
        <v>8.9</v>
      </c>
    </row>
    <row r="10" spans="1:3" x14ac:dyDescent="0.25">
      <c r="A10" s="12">
        <v>1966</v>
      </c>
      <c r="B10" s="12">
        <v>6.1</v>
      </c>
      <c r="C10" s="12">
        <v>8.1999999999999993</v>
      </c>
    </row>
    <row r="11" spans="1:3" x14ac:dyDescent="0.25">
      <c r="A11" s="12">
        <v>1967</v>
      </c>
      <c r="B11" s="12">
        <v>7</v>
      </c>
      <c r="C11" s="12">
        <v>9.1</v>
      </c>
    </row>
    <row r="12" spans="1:3" x14ac:dyDescent="0.25">
      <c r="A12" s="12">
        <v>1968</v>
      </c>
      <c r="B12" s="12">
        <v>7</v>
      </c>
      <c r="C12" s="12">
        <v>8.6999999999999993</v>
      </c>
    </row>
    <row r="13" spans="1:3" x14ac:dyDescent="0.25">
      <c r="A13" s="12">
        <v>1969</v>
      </c>
      <c r="B13" s="12">
        <v>7.1</v>
      </c>
      <c r="C13" s="12">
        <v>9.5</v>
      </c>
    </row>
    <row r="14" spans="1:3" x14ac:dyDescent="0.25">
      <c r="A14" s="12">
        <v>1970</v>
      </c>
      <c r="B14" s="12">
        <v>6.9</v>
      </c>
      <c r="C14" s="12">
        <v>9.3000000000000007</v>
      </c>
    </row>
    <row r="15" spans="1:3" x14ac:dyDescent="0.25">
      <c r="A15" s="12">
        <v>1971</v>
      </c>
      <c r="B15" s="12">
        <v>6.4</v>
      </c>
      <c r="C15" s="12">
        <v>9</v>
      </c>
    </row>
    <row r="16" spans="1:3" x14ac:dyDescent="0.25">
      <c r="A16" s="12">
        <v>1972</v>
      </c>
      <c r="B16" s="12">
        <v>6.4</v>
      </c>
      <c r="C16" s="12">
        <v>9.5</v>
      </c>
    </row>
    <row r="17" spans="1:3" x14ac:dyDescent="0.25">
      <c r="A17" s="12">
        <v>1973</v>
      </c>
      <c r="B17" s="12">
        <v>6.3</v>
      </c>
      <c r="C17" s="12">
        <v>9</v>
      </c>
    </row>
    <row r="18" spans="1:3" x14ac:dyDescent="0.25">
      <c r="A18" s="12">
        <v>1974</v>
      </c>
      <c r="B18" s="12">
        <v>6</v>
      </c>
      <c r="C18" s="12">
        <v>8.8000000000000007</v>
      </c>
    </row>
    <row r="19" spans="1:3" x14ac:dyDescent="0.25">
      <c r="A19" s="12">
        <v>1975</v>
      </c>
      <c r="B19" s="12">
        <v>6.1</v>
      </c>
      <c r="C19" s="12">
        <v>9.1</v>
      </c>
    </row>
    <row r="20" spans="1:3" x14ac:dyDescent="0.25">
      <c r="A20" s="12">
        <v>1976</v>
      </c>
      <c r="B20" s="12">
        <v>5.7</v>
      </c>
      <c r="C20" s="12">
        <v>8.9</v>
      </c>
    </row>
    <row r="21" spans="1:3" x14ac:dyDescent="0.25">
      <c r="A21" s="12">
        <v>1977</v>
      </c>
      <c r="B21" s="12">
        <v>5.6</v>
      </c>
      <c r="C21" s="12">
        <v>8.8000000000000007</v>
      </c>
    </row>
    <row r="22" spans="1:3" x14ac:dyDescent="0.25">
      <c r="A22" s="12">
        <v>1978</v>
      </c>
      <c r="B22" s="12">
        <v>5.0999999999999996</v>
      </c>
      <c r="C22" s="12">
        <v>9</v>
      </c>
    </row>
    <row r="23" spans="1:3" x14ac:dyDescent="0.25">
      <c r="A23" s="12">
        <v>1979</v>
      </c>
      <c r="B23" s="12">
        <v>5.0999999999999996</v>
      </c>
      <c r="C23" s="12">
        <v>9</v>
      </c>
    </row>
    <row r="24" spans="1:3" x14ac:dyDescent="0.25">
      <c r="A24" s="12">
        <v>1980</v>
      </c>
      <c r="B24" s="12">
        <v>4.9000000000000004</v>
      </c>
      <c r="C24" s="12">
        <v>9.1999999999999993</v>
      </c>
    </row>
    <row r="25" spans="1:3" x14ac:dyDescent="0.25">
      <c r="A25" s="12">
        <v>1981</v>
      </c>
      <c r="B25" s="12">
        <v>4.8</v>
      </c>
      <c r="C25" s="12">
        <v>9.4</v>
      </c>
    </row>
    <row r="26" spans="1:3" x14ac:dyDescent="0.25">
      <c r="A26" s="12">
        <v>1982</v>
      </c>
      <c r="B26" s="12">
        <v>5.9</v>
      </c>
      <c r="C26" s="12">
        <v>9.5</v>
      </c>
    </row>
    <row r="27" spans="1:3" x14ac:dyDescent="0.25">
      <c r="A27" s="12">
        <v>1983</v>
      </c>
      <c r="B27" s="12">
        <v>5.5</v>
      </c>
      <c r="C27" s="12">
        <v>10.1</v>
      </c>
    </row>
    <row r="28" spans="1:3" x14ac:dyDescent="0.25">
      <c r="A28" s="12">
        <v>1984</v>
      </c>
      <c r="B28" s="12">
        <v>5.6</v>
      </c>
      <c r="C28" s="12">
        <v>9.9</v>
      </c>
    </row>
    <row r="29" spans="1:3" x14ac:dyDescent="0.25">
      <c r="A29" s="12">
        <v>1985</v>
      </c>
      <c r="B29" s="12">
        <v>5.6</v>
      </c>
      <c r="C29" s="12">
        <v>9.9</v>
      </c>
    </row>
    <row r="30" spans="1:3" x14ac:dyDescent="0.25">
      <c r="A30" s="12">
        <v>1986</v>
      </c>
      <c r="B30" s="12">
        <v>5.0999999999999996</v>
      </c>
      <c r="C30" s="12">
        <v>9.9</v>
      </c>
    </row>
    <row r="31" spans="1:3" x14ac:dyDescent="0.25">
      <c r="A31" s="12">
        <v>1987</v>
      </c>
      <c r="B31" s="12">
        <v>5.3</v>
      </c>
      <c r="C31" s="12">
        <v>9.8000000000000007</v>
      </c>
    </row>
    <row r="32" spans="1:3" x14ac:dyDescent="0.25">
      <c r="A32" s="12">
        <v>1988</v>
      </c>
      <c r="B32" s="12">
        <v>5.0999999999999996</v>
      </c>
      <c r="C32" s="12">
        <v>9.6999999999999993</v>
      </c>
    </row>
    <row r="33" spans="1:3" x14ac:dyDescent="0.25">
      <c r="A33" s="12">
        <v>1989</v>
      </c>
      <c r="B33" s="12">
        <v>4.7</v>
      </c>
      <c r="C33" s="12">
        <v>9.9</v>
      </c>
    </row>
    <row r="34" spans="1:3" x14ac:dyDescent="0.25">
      <c r="A34" s="12">
        <v>1990</v>
      </c>
      <c r="B34" s="12">
        <v>3.5</v>
      </c>
      <c r="C34" s="12">
        <v>9.6</v>
      </c>
    </row>
    <row r="35" spans="1:3" x14ac:dyDescent="0.25">
      <c r="A35" s="12">
        <v>1991</v>
      </c>
      <c r="B35" s="12">
        <v>4.0999999999999996</v>
      </c>
      <c r="C35" s="12">
        <v>10</v>
      </c>
    </row>
    <row r="36" spans="1:3" x14ac:dyDescent="0.25">
      <c r="A36" s="12">
        <v>1992</v>
      </c>
      <c r="B36" s="12">
        <v>4.0999999999999996</v>
      </c>
      <c r="C36" s="12">
        <v>10.3</v>
      </c>
    </row>
    <row r="37" spans="1:3" x14ac:dyDescent="0.25">
      <c r="A37" s="12">
        <v>1993</v>
      </c>
      <c r="B37" s="12">
        <v>4.4000000000000004</v>
      </c>
      <c r="C37" s="12">
        <v>10.4</v>
      </c>
    </row>
    <row r="38" spans="1:3" x14ac:dyDescent="0.25">
      <c r="A38" s="12">
        <v>1994</v>
      </c>
      <c r="B38" s="12">
        <v>4.5</v>
      </c>
      <c r="C38" s="12">
        <v>10.199999999999999</v>
      </c>
    </row>
    <row r="39" spans="1:3" x14ac:dyDescent="0.25">
      <c r="A39" s="12">
        <v>1995</v>
      </c>
      <c r="B39" s="12">
        <v>4.8</v>
      </c>
      <c r="C39" s="12">
        <v>10.3</v>
      </c>
    </row>
    <row r="40" spans="1:3" x14ac:dyDescent="0.25">
      <c r="A40" s="12">
        <v>1996</v>
      </c>
      <c r="B40" s="12">
        <v>4.5999999999999996</v>
      </c>
      <c r="C40" s="12">
        <v>10.7</v>
      </c>
    </row>
    <row r="41" spans="1:3" x14ac:dyDescent="0.25">
      <c r="A41" s="12">
        <v>1997</v>
      </c>
      <c r="B41" s="12">
        <v>4.5999999999999996</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Priština</v>
      </c>
    </row>
    <row r="2" spans="1:3" x14ac:dyDescent="0.25">
      <c r="A2" s="11"/>
      <c r="B2" s="11"/>
      <c r="C2" s="11"/>
    </row>
    <row r="3" spans="1:3" x14ac:dyDescent="0.25">
      <c r="B3" s="85" t="s">
        <v>654</v>
      </c>
      <c r="C3" s="85"/>
    </row>
    <row r="4" spans="1:3" x14ac:dyDescent="0.25">
      <c r="A4" s="13" t="s">
        <v>651</v>
      </c>
      <c r="B4" s="18" t="str">
        <f>" " &amp; A1</f>
        <v xml:space="preserve"> Priština</v>
      </c>
      <c r="C4" s="18" t="s">
        <v>652</v>
      </c>
    </row>
    <row r="5" spans="1:3" x14ac:dyDescent="0.25">
      <c r="A5" s="12">
        <v>1961</v>
      </c>
      <c r="B5" s="12">
        <v>33.5</v>
      </c>
      <c r="C5" s="12">
        <v>11.3</v>
      </c>
    </row>
    <row r="6" spans="1:3" x14ac:dyDescent="0.25">
      <c r="A6" s="12">
        <v>1962</v>
      </c>
      <c r="B6" s="12">
        <v>28.2</v>
      </c>
      <c r="C6" s="12">
        <v>9.5</v>
      </c>
    </row>
    <row r="7" spans="1:3" x14ac:dyDescent="0.25">
      <c r="A7" s="12">
        <v>1963</v>
      </c>
      <c r="B7" s="12">
        <v>29.1</v>
      </c>
      <c r="C7" s="12">
        <v>10.199999999999999</v>
      </c>
    </row>
    <row r="8" spans="1:3" x14ac:dyDescent="0.25">
      <c r="A8" s="12">
        <v>1964</v>
      </c>
      <c r="B8" s="12">
        <v>26.5</v>
      </c>
      <c r="C8" s="12">
        <v>9.1</v>
      </c>
    </row>
    <row r="9" spans="1:3" x14ac:dyDescent="0.25">
      <c r="A9" s="12">
        <v>1965</v>
      </c>
      <c r="B9" s="12">
        <v>27.2</v>
      </c>
      <c r="C9" s="12">
        <v>10</v>
      </c>
    </row>
    <row r="10" spans="1:3" x14ac:dyDescent="0.25">
      <c r="A10" s="12">
        <v>1966</v>
      </c>
      <c r="B10" s="12">
        <v>27.7</v>
      </c>
      <c r="C10" s="12">
        <v>10</v>
      </c>
    </row>
    <row r="11" spans="1:3" x14ac:dyDescent="0.25">
      <c r="A11" s="12">
        <v>1967</v>
      </c>
      <c r="B11" s="12">
        <v>26</v>
      </c>
      <c r="C11" s="12">
        <v>9.1</v>
      </c>
    </row>
    <row r="12" spans="1:3" x14ac:dyDescent="0.25">
      <c r="A12" s="12">
        <v>1968</v>
      </c>
      <c r="B12" s="12">
        <v>25.9</v>
      </c>
      <c r="C12" s="12">
        <v>9.4</v>
      </c>
    </row>
    <row r="13" spans="1:3" x14ac:dyDescent="0.25">
      <c r="A13" s="12">
        <v>1969</v>
      </c>
      <c r="B13" s="12">
        <v>26.2</v>
      </c>
      <c r="C13" s="12">
        <v>8.8000000000000007</v>
      </c>
    </row>
    <row r="14" spans="1:3" x14ac:dyDescent="0.25">
      <c r="A14" s="12">
        <v>1970</v>
      </c>
      <c r="B14" s="12">
        <v>25.1</v>
      </c>
      <c r="C14" s="12">
        <v>8.3000000000000007</v>
      </c>
    </row>
    <row r="15" spans="1:3" x14ac:dyDescent="0.25">
      <c r="A15" s="12">
        <v>1971</v>
      </c>
      <c r="B15" s="12">
        <v>26.8</v>
      </c>
      <c r="C15" s="12">
        <v>8.9</v>
      </c>
    </row>
    <row r="16" spans="1:3" x14ac:dyDescent="0.25">
      <c r="A16" s="12">
        <v>1972</v>
      </c>
      <c r="B16" s="12">
        <v>26.5</v>
      </c>
      <c r="C16" s="12">
        <v>8.6</v>
      </c>
    </row>
    <row r="17" spans="1:3" x14ac:dyDescent="0.25">
      <c r="A17" s="12">
        <v>1973</v>
      </c>
      <c r="B17" s="12">
        <v>26.6</v>
      </c>
      <c r="C17" s="12">
        <v>9.1</v>
      </c>
    </row>
    <row r="18" spans="1:3" x14ac:dyDescent="0.25">
      <c r="A18" s="12">
        <v>1974</v>
      </c>
      <c r="B18" s="12">
        <v>27</v>
      </c>
      <c r="C18" s="12">
        <v>9.6</v>
      </c>
    </row>
    <row r="19" spans="1:3" x14ac:dyDescent="0.25">
      <c r="A19" s="12">
        <v>1975</v>
      </c>
      <c r="B19" s="12">
        <v>26.4</v>
      </c>
      <c r="C19" s="12">
        <v>9.4</v>
      </c>
    </row>
    <row r="20" spans="1:3" x14ac:dyDescent="0.25">
      <c r="A20" s="12">
        <v>1976</v>
      </c>
      <c r="B20" s="12">
        <v>29.4</v>
      </c>
      <c r="C20" s="12">
        <v>9.6999999999999993</v>
      </c>
    </row>
    <row r="21" spans="1:3" x14ac:dyDescent="0.25">
      <c r="A21" s="12">
        <v>1977</v>
      </c>
      <c r="B21" s="12">
        <v>26.5</v>
      </c>
      <c r="C21" s="12">
        <v>9.1999999999999993</v>
      </c>
    </row>
    <row r="22" spans="1:3" x14ac:dyDescent="0.25">
      <c r="A22" s="12">
        <v>1978</v>
      </c>
      <c r="B22" s="12">
        <v>26.2</v>
      </c>
      <c r="C22" s="12">
        <v>8.6</v>
      </c>
    </row>
    <row r="23" spans="1:3" x14ac:dyDescent="0.25">
      <c r="A23" s="12">
        <v>1979</v>
      </c>
      <c r="B23" s="12">
        <v>25.6</v>
      </c>
      <c r="C23" s="12">
        <v>8.3000000000000007</v>
      </c>
    </row>
    <row r="24" spans="1:3" x14ac:dyDescent="0.25">
      <c r="A24" s="12">
        <v>1980</v>
      </c>
      <c r="B24" s="12">
        <v>27.5</v>
      </c>
      <c r="C24" s="12">
        <v>8.4</v>
      </c>
    </row>
    <row r="25" spans="1:3" x14ac:dyDescent="0.25">
      <c r="A25" s="12">
        <v>1981</v>
      </c>
      <c r="B25" s="12">
        <v>23.8</v>
      </c>
      <c r="C25" s="12">
        <v>6.9</v>
      </c>
    </row>
    <row r="26" spans="1:3" x14ac:dyDescent="0.25">
      <c r="A26" s="12">
        <v>1982</v>
      </c>
      <c r="B26" s="12">
        <v>27.5</v>
      </c>
      <c r="C26" s="12">
        <v>7.5</v>
      </c>
    </row>
    <row r="27" spans="1:3" x14ac:dyDescent="0.25">
      <c r="A27" s="12">
        <v>1983</v>
      </c>
      <c r="B27" s="12">
        <v>20.2</v>
      </c>
      <c r="C27" s="12">
        <v>6.7</v>
      </c>
    </row>
    <row r="28" spans="1:3" x14ac:dyDescent="0.25">
      <c r="A28" s="12">
        <v>1984</v>
      </c>
      <c r="B28" s="12">
        <v>25.9</v>
      </c>
      <c r="C28" s="12">
        <v>7.3</v>
      </c>
    </row>
    <row r="29" spans="1:3" x14ac:dyDescent="0.25">
      <c r="A29" s="12">
        <v>1985</v>
      </c>
      <c r="B29" s="12">
        <v>24.8</v>
      </c>
      <c r="C29" s="12">
        <v>6.5</v>
      </c>
    </row>
    <row r="30" spans="1:3" x14ac:dyDescent="0.25">
      <c r="A30" s="12">
        <v>1986</v>
      </c>
      <c r="B30" s="12">
        <v>24.6</v>
      </c>
      <c r="C30" s="12">
        <v>6.2</v>
      </c>
    </row>
    <row r="31" spans="1:3" x14ac:dyDescent="0.25">
      <c r="A31" s="12">
        <v>1987</v>
      </c>
      <c r="B31" s="12">
        <v>23.3</v>
      </c>
      <c r="C31" s="12">
        <v>6.3</v>
      </c>
    </row>
    <row r="32" spans="1:3" x14ac:dyDescent="0.25">
      <c r="A32" s="12">
        <v>1988</v>
      </c>
      <c r="B32" s="12">
        <v>23.3</v>
      </c>
      <c r="C32" s="12">
        <v>6.3</v>
      </c>
    </row>
    <row r="33" spans="1:3" x14ac:dyDescent="0.25">
      <c r="A33" s="12">
        <v>1989</v>
      </c>
      <c r="B33" s="12">
        <v>21.7</v>
      </c>
      <c r="C33" s="12">
        <v>5.0999999999999996</v>
      </c>
    </row>
    <row r="34" spans="1:3" x14ac:dyDescent="0.25">
      <c r="A34" s="12">
        <v>1990</v>
      </c>
      <c r="B34" s="12">
        <v>29</v>
      </c>
      <c r="C34" s="12">
        <v>5.4</v>
      </c>
    </row>
    <row r="35" spans="1:3" x14ac:dyDescent="0.25">
      <c r="A35" s="12">
        <v>1991</v>
      </c>
      <c r="B35" s="12">
        <v>17.899999999999999</v>
      </c>
      <c r="C35" s="12">
        <v>4.5999999999999996</v>
      </c>
    </row>
    <row r="36" spans="1:3" x14ac:dyDescent="0.25">
      <c r="A36" s="12">
        <v>1992</v>
      </c>
      <c r="B36" s="12">
        <v>15.5</v>
      </c>
      <c r="C36" s="12">
        <v>3</v>
      </c>
    </row>
    <row r="37" spans="1:3" x14ac:dyDescent="0.25">
      <c r="A37" s="12">
        <v>1993</v>
      </c>
      <c r="B37" s="12">
        <v>14.6</v>
      </c>
      <c r="C37" s="12">
        <v>3</v>
      </c>
    </row>
    <row r="38" spans="1:3" x14ac:dyDescent="0.25">
      <c r="A38" s="12">
        <v>1994</v>
      </c>
      <c r="B38" s="12">
        <v>13.2</v>
      </c>
      <c r="C38" s="12">
        <v>2.8</v>
      </c>
    </row>
    <row r="39" spans="1:3" x14ac:dyDescent="0.25">
      <c r="A39" s="12">
        <v>1995</v>
      </c>
      <c r="B39" s="12">
        <v>13.9</v>
      </c>
      <c r="C39" s="12">
        <v>2.9</v>
      </c>
    </row>
    <row r="40" spans="1:3" x14ac:dyDescent="0.25">
      <c r="A40" s="12">
        <v>1996</v>
      </c>
      <c r="B40" s="12">
        <v>13.8</v>
      </c>
      <c r="C40" s="12">
        <v>2.2000000000000002</v>
      </c>
    </row>
    <row r="41" spans="1:3" x14ac:dyDescent="0.25">
      <c r="A41" s="12">
        <v>1997</v>
      </c>
      <c r="B41" s="12">
        <v>12.6</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Priština</v>
      </c>
    </row>
    <row r="2" spans="1:3" x14ac:dyDescent="0.25">
      <c r="A2" s="11"/>
      <c r="B2" s="11"/>
      <c r="C2" s="11"/>
    </row>
    <row r="3" spans="1:3" x14ac:dyDescent="0.25">
      <c r="B3" s="85" t="s">
        <v>653</v>
      </c>
      <c r="C3" s="85"/>
    </row>
    <row r="4" spans="1:3" x14ac:dyDescent="0.25">
      <c r="A4" s="13" t="s">
        <v>651</v>
      </c>
      <c r="B4" s="18" t="str">
        <f>" " &amp; A1</f>
        <v xml:space="preserve"> Priština</v>
      </c>
      <c r="C4" s="18" t="s">
        <v>652</v>
      </c>
    </row>
    <row r="5" spans="1:3" x14ac:dyDescent="0.25">
      <c r="A5" s="12">
        <v>1961</v>
      </c>
      <c r="B5" s="12">
        <v>89.1</v>
      </c>
      <c r="C5" s="12">
        <v>82.9</v>
      </c>
    </row>
    <row r="6" spans="1:3" x14ac:dyDescent="0.25">
      <c r="A6" s="12">
        <v>1962</v>
      </c>
      <c r="B6" s="12">
        <v>112.9</v>
      </c>
      <c r="C6" s="12">
        <v>87.1</v>
      </c>
    </row>
    <row r="7" spans="1:3" x14ac:dyDescent="0.25">
      <c r="A7" s="12">
        <v>1963</v>
      </c>
      <c r="B7" s="12">
        <v>101.7</v>
      </c>
      <c r="C7" s="12">
        <v>78.2</v>
      </c>
    </row>
    <row r="8" spans="1:3" x14ac:dyDescent="0.25">
      <c r="A8" s="12">
        <v>1964</v>
      </c>
      <c r="B8" s="12">
        <v>107.7</v>
      </c>
      <c r="C8" s="12">
        <v>78.2</v>
      </c>
    </row>
    <row r="9" spans="1:3" x14ac:dyDescent="0.25">
      <c r="A9" s="12">
        <v>1965</v>
      </c>
      <c r="B9" s="12">
        <v>87.2</v>
      </c>
      <c r="C9" s="12">
        <v>74.900000000000006</v>
      </c>
    </row>
    <row r="10" spans="1:3" x14ac:dyDescent="0.25">
      <c r="A10" s="12">
        <v>1966</v>
      </c>
      <c r="B10" s="12">
        <v>54.7</v>
      </c>
      <c r="C10" s="12">
        <v>62.8</v>
      </c>
    </row>
    <row r="11" spans="1:3" x14ac:dyDescent="0.25">
      <c r="A11" s="12">
        <v>1967</v>
      </c>
      <c r="B11" s="12">
        <v>83.1</v>
      </c>
      <c r="C11" s="12">
        <v>63.8</v>
      </c>
    </row>
    <row r="12" spans="1:3" x14ac:dyDescent="0.25">
      <c r="A12" s="12">
        <v>1968</v>
      </c>
      <c r="B12" s="12">
        <v>61.1</v>
      </c>
      <c r="C12" s="12">
        <v>59.4</v>
      </c>
    </row>
    <row r="13" spans="1:3" x14ac:dyDescent="0.25">
      <c r="A13" s="12">
        <v>1969</v>
      </c>
      <c r="B13" s="12">
        <v>75.8</v>
      </c>
      <c r="C13" s="12">
        <v>58.7</v>
      </c>
    </row>
    <row r="14" spans="1:3" x14ac:dyDescent="0.25">
      <c r="A14" s="12">
        <v>1970</v>
      </c>
      <c r="B14" s="12">
        <v>67.5</v>
      </c>
      <c r="C14" s="12">
        <v>56.3</v>
      </c>
    </row>
    <row r="15" spans="1:3" x14ac:dyDescent="0.25">
      <c r="A15" s="12">
        <v>1971</v>
      </c>
      <c r="B15" s="12">
        <v>66.099999999999994</v>
      </c>
      <c r="C15" s="12">
        <v>53.1</v>
      </c>
    </row>
    <row r="16" spans="1:3" x14ac:dyDescent="0.25">
      <c r="A16" s="12">
        <v>1972</v>
      </c>
      <c r="B16" s="12">
        <v>52.5</v>
      </c>
      <c r="C16" s="12">
        <v>46.9</v>
      </c>
    </row>
    <row r="17" spans="1:3" x14ac:dyDescent="0.25">
      <c r="A17" s="12">
        <v>1973</v>
      </c>
      <c r="B17" s="12">
        <v>58.9</v>
      </c>
      <c r="C17" s="12">
        <v>47.7</v>
      </c>
    </row>
    <row r="18" spans="1:3" x14ac:dyDescent="0.25">
      <c r="A18" s="12">
        <v>1974</v>
      </c>
      <c r="B18" s="12">
        <v>65.8</v>
      </c>
      <c r="C18" s="12">
        <v>45.3</v>
      </c>
    </row>
    <row r="19" spans="1:3" x14ac:dyDescent="0.25">
      <c r="A19" s="12">
        <v>1975</v>
      </c>
      <c r="B19" s="12">
        <v>65.7</v>
      </c>
      <c r="C19" s="12">
        <v>44</v>
      </c>
    </row>
    <row r="20" spans="1:3" x14ac:dyDescent="0.25">
      <c r="A20" s="12">
        <v>1976</v>
      </c>
      <c r="B20" s="12">
        <v>53.1</v>
      </c>
      <c r="C20" s="12">
        <v>39.9</v>
      </c>
    </row>
    <row r="21" spans="1:3" x14ac:dyDescent="0.25">
      <c r="A21" s="12">
        <v>1977</v>
      </c>
      <c r="B21" s="12">
        <v>53.7</v>
      </c>
      <c r="C21" s="12">
        <v>39.6</v>
      </c>
    </row>
    <row r="22" spans="1:3" x14ac:dyDescent="0.25">
      <c r="A22" s="12">
        <v>1978</v>
      </c>
      <c r="B22" s="12">
        <v>46.9</v>
      </c>
      <c r="C22" s="12">
        <v>37.799999999999997</v>
      </c>
    </row>
    <row r="23" spans="1:3" x14ac:dyDescent="0.25">
      <c r="A23" s="12">
        <v>1979</v>
      </c>
      <c r="B23" s="12">
        <v>46.6</v>
      </c>
      <c r="C23" s="12">
        <v>38.200000000000003</v>
      </c>
    </row>
    <row r="24" spans="1:3" x14ac:dyDescent="0.25">
      <c r="A24" s="12">
        <v>1980</v>
      </c>
      <c r="B24" s="12">
        <v>44.7</v>
      </c>
      <c r="C24" s="12">
        <v>33.9</v>
      </c>
    </row>
    <row r="25" spans="1:3" x14ac:dyDescent="0.25">
      <c r="A25" s="12">
        <v>1981</v>
      </c>
      <c r="B25" s="12">
        <v>8.1999999999999993</v>
      </c>
      <c r="C25" s="12">
        <v>35</v>
      </c>
    </row>
    <row r="26" spans="1:3" x14ac:dyDescent="0.25">
      <c r="A26" s="12">
        <v>1982</v>
      </c>
      <c r="B26" s="12">
        <v>9.3000000000000007</v>
      </c>
      <c r="C26" s="12">
        <v>36.5</v>
      </c>
    </row>
    <row r="27" spans="1:3" x14ac:dyDescent="0.25">
      <c r="A27" s="12">
        <v>1983</v>
      </c>
      <c r="B27" s="12">
        <v>13.5</v>
      </c>
      <c r="C27" s="12">
        <v>36.6</v>
      </c>
    </row>
    <row r="28" spans="1:3" x14ac:dyDescent="0.25">
      <c r="A28" s="12">
        <v>1984</v>
      </c>
      <c r="B28" s="12">
        <v>10.3</v>
      </c>
      <c r="C28" s="12">
        <v>31.9</v>
      </c>
    </row>
    <row r="29" spans="1:3" x14ac:dyDescent="0.25">
      <c r="A29" s="12">
        <v>1985</v>
      </c>
      <c r="B29" s="12">
        <v>12.8</v>
      </c>
      <c r="C29" s="12">
        <v>33.700000000000003</v>
      </c>
    </row>
    <row r="30" spans="1:3" x14ac:dyDescent="0.25">
      <c r="A30" s="12">
        <v>1986</v>
      </c>
      <c r="B30" s="12">
        <v>11.6</v>
      </c>
      <c r="C30" s="12">
        <v>32</v>
      </c>
    </row>
    <row r="31" spans="1:3" x14ac:dyDescent="0.25">
      <c r="A31" s="12">
        <v>1987</v>
      </c>
      <c r="B31" s="12">
        <v>10.1</v>
      </c>
      <c r="C31" s="12">
        <v>30.2</v>
      </c>
    </row>
    <row r="32" spans="1:3" x14ac:dyDescent="0.25">
      <c r="A32" s="12">
        <v>1988</v>
      </c>
      <c r="B32" s="12">
        <v>6.7</v>
      </c>
      <c r="C32" s="12">
        <v>30.5</v>
      </c>
    </row>
    <row r="33" spans="1:3" x14ac:dyDescent="0.25">
      <c r="A33" s="12">
        <v>1989</v>
      </c>
      <c r="B33" s="12">
        <v>10.4</v>
      </c>
      <c r="C33" s="12">
        <v>30.2</v>
      </c>
    </row>
    <row r="34" spans="1:3" x14ac:dyDescent="0.25">
      <c r="A34" s="12">
        <v>1990</v>
      </c>
      <c r="B34" s="12">
        <v>2.8</v>
      </c>
      <c r="C34" s="12">
        <v>23.2</v>
      </c>
    </row>
    <row r="35" spans="1:3" x14ac:dyDescent="0.25">
      <c r="A35" s="12">
        <v>1991</v>
      </c>
      <c r="B35" s="12">
        <v>38.1</v>
      </c>
      <c r="C35" s="12">
        <v>21.6</v>
      </c>
    </row>
    <row r="36" spans="1:3" x14ac:dyDescent="0.25">
      <c r="A36" s="12">
        <v>1992</v>
      </c>
      <c r="B36" s="12">
        <v>49.5</v>
      </c>
      <c r="C36" s="12">
        <v>22.3</v>
      </c>
    </row>
    <row r="37" spans="1:3" x14ac:dyDescent="0.25">
      <c r="A37" s="12">
        <v>1993</v>
      </c>
      <c r="B37" s="12">
        <v>69.099999999999994</v>
      </c>
      <c r="C37" s="12">
        <v>22.3</v>
      </c>
    </row>
    <row r="38" spans="1:3" x14ac:dyDescent="0.25">
      <c r="A38" s="12">
        <v>1994</v>
      </c>
      <c r="B38" s="12">
        <v>50.5</v>
      </c>
      <c r="C38" s="12">
        <v>18.600000000000001</v>
      </c>
    </row>
    <row r="39" spans="1:3" x14ac:dyDescent="0.25">
      <c r="A39" s="12">
        <v>1995</v>
      </c>
      <c r="B39" s="12">
        <v>41.8</v>
      </c>
      <c r="C39" s="12">
        <v>17.2</v>
      </c>
    </row>
    <row r="40" spans="1:3" x14ac:dyDescent="0.25">
      <c r="A40" s="12">
        <v>1996</v>
      </c>
      <c r="B40" s="12">
        <v>22.6</v>
      </c>
      <c r="C40" s="12">
        <v>15.1</v>
      </c>
    </row>
    <row r="41" spans="1:3" x14ac:dyDescent="0.25">
      <c r="A41" s="12">
        <v>1997</v>
      </c>
      <c r="B41" s="12">
        <v>28.5</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2018-07-08T15:49:01Z</cp:lastPrinted>
  <dcterms:created xsi:type="dcterms:W3CDTF">2007-11-09T11:28:08Z</dcterms:created>
  <dcterms:modified xsi:type="dcterms:W3CDTF">2023-07-08T11:26:11Z</dcterms:modified>
  <cp:category>DevInfo</cp:category>
</cp:coreProperties>
</file>