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<sst xmlns="http://schemas.openxmlformats.org/spreadsheetml/2006/main" count="1796" uniqueCount="829">
  <si>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</si>
  <si>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</si>
  <si>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</si>
  <si>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</si>
  <si>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</si>
  <si>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</si>
  <si>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</si>
  <si>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</si>
  <si>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</si>
  <si>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</si>
  <si>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</si>
  <si>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</si>
  <si>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</si>
  <si>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</si>
  <si>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</si>
  <si>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</si>
  <si>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</si>
  <si>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</si>
  <si>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</si>
  <si>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</si>
  <si>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</si>
  <si>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</si>
  <si>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</si>
  <si>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</si>
  <si>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</si>
  <si>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</si>
  <si>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</si>
  <si>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</si>
  <si>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</si>
  <si>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</si>
  <si>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</si>
  <si>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</si>
  <si>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</si>
  <si>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</si>
  <si>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</si>
  <si>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</si>
  <si>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</si>
  <si>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</si>
  <si>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</si>
  <si>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</si>
  <si>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</si>
  <si>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</si>
  <si>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</si>
  <si>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</si>
  <si>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</si>
  <si>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</si>
  <si>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</si>
  <si>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</si>
  <si>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</si>
  <si>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</si>
  <si>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</si>
  <si>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</si>
  <si>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</si>
  <si>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</si>
  <si>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</si>
  <si>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</si>
  <si>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</si>
  <si>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</si>
  <si>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</si>
  <si>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</si>
  <si>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</si>
  <si>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</si>
  <si>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</si>
  <si>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</si>
  <si>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</si>
  <si>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</si>
  <si>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</si>
  <si>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</si>
  <si>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</si>
  <si>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</si>
  <si>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</si>
  <si>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</si>
  <si>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</si>
  <si>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</si>
  <si>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</si>
  <si>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</si>
  <si>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</si>
  <si>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</si>
  <si>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</si>
  <si>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</si>
  <si>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</si>
  <si>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</si>
  <si>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</si>
  <si>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</si>
  <si>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</si>
  <si>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</si>
  <si>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</si>
  <si>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</si>
  <si>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</si>
  <si>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</si>
  <si>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</si>
  <si>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</si>
  <si>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</si>
  <si>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</si>
  <si>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</si>
  <si>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</si>
  <si>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</si>
  <si>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</si>
  <si>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</si>
  <si>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</si>
  <si>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</si>
  <si>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</si>
  <si>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</si>
  <si>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</si>
  <si>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</si>
  <si>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</si>
  <si>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</si>
  <si>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</si>
  <si>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</si>
  <si>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</si>
  <si>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</si>
  <si>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</si>
  <si>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</si>
  <si>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</si>
  <si>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</si>
  <si>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</si>
  <si>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</si>
  <si>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</si>
  <si>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</si>
  <si>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</si>
  <si>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</si>
  <si>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</si>
  <si>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</si>
  <si>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</si>
  <si>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</si>
  <si>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</si>
  <si>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</si>
  <si>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</si>
  <si>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</si>
  <si>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</si>
  <si>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</si>
  <si>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</si>
  <si>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</si>
  <si>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</si>
  <si>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</si>
  <si>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</si>
  <si>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</si>
  <si>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</si>
  <si>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</si>
  <si>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</si>
  <si>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</si>
  <si>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</si>
  <si>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</si>
  <si>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</si>
  <si>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</si>
  <si>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</si>
  <si>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</si>
  <si>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</si>
  <si>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</si>
  <si>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</si>
  <si>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</si>
  <si>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</si>
  <si>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</si>
  <si>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</si>
  <si>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</si>
  <si>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</si>
  <si>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</si>
  <si>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</si>
  <si>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</si>
  <si>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</si>
  <si>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</si>
  <si>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</si>
  <si>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</si>
  <si>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</si>
  <si>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</si>
  <si>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</si>
  <si>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</si>
  <si>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</si>
  <si>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</si>
  <si>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</si>
  <si>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</si>
  <si>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</si>
  <si>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</si>
  <si>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</si>
  <si>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</si>
  <si>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</si>
  <si>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</si>
  <si>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</si>
  <si>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</si>
  <si>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</si>
  <si>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</si>
  <si>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</si>
  <si>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</si>
  <si>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</si>
  <si>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</si>
  <si>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</si>
  <si>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</si>
  <si>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</si>
  <si>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</si>
  <si>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</si>
  <si>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</si>
  <si>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</si>
  <si>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</si>
  <si>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</si>
  <si>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</si>
  <si>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</si>
  <si>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</si>
  <si>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</si>
  <si>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</si>
  <si>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</si>
  <si>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</si>
  <si>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</si>
  <si>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</si>
  <si>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</si>
  <si>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</si>
  <si>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</si>
  <si>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</si>
  <si>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</si>
  <si>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</si>
  <si>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</si>
  <si>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</si>
  <si>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</si>
  <si>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</si>
  <si>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</si>
  <si>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</si>
  <si>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</si>
  <si>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</si>
  <si>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</si>
  <si>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</si>
  <si>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</si>
  <si>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</si>
  <si>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</si>
  <si>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</si>
  <si>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</si>
  <si>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</si>
  <si>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</si>
  <si>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</si>
  <si>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</si>
  <si>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</si>
  <si>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</si>
  <si>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</si>
  <si>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</si>
  <si>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</si>
  <si>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</si>
  <si>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</si>
  <si>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</si>
  <si>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</si>
  <si>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</si>
  <si>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</si>
  <si>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</si>
  <si>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</si>
  <si>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</si>
  <si>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</si>
  <si>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</si>
  <si>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</si>
  <si>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</si>
  <si>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</si>
  <si>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</si>
  <si>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</si>
  <si>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</si>
  <si>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</si>
  <si>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</si>
  <si>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</si>
  <si>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</si>
  <si>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</si>
  <si>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</si>
  <si>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</si>
  <si>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</si>
  <si>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</si>
  <si>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</si>
  <si>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</si>
  <si>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</si>
  <si>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</si>
  <si>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</si>
  <si>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</si>
  <si>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</si>
  <si>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</si>
  <si>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</si>
  <si>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</si>
  <si>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</si>
  <si>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</si>
  <si>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</si>
  <si>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</si>
  <si>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</si>
  <si>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</si>
  <si>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</si>
  <si>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</si>
  <si>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</si>
  <si>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</si>
  <si>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</si>
  <si>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</si>
  <si>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</si>
  <si>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</si>
  <si>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</si>
  <si>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</si>
  <si>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</si>
  <si>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</si>
  <si>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</si>
  <si>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</si>
  <si>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</si>
  <si>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</si>
  <si>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</si>
  <si>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</si>
  <si>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</si>
  <si>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</si>
  <si>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</si>
  <si>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</si>
  <si>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</si>
  <si>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</si>
  <si>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</si>
  <si>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</si>
  <si>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</si>
  <si>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</si>
  <si>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</si>
  <si>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</si>
  <si>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</si>
  <si>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</si>
  <si>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</si>
  <si>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</si>
  <si>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</si>
  <si>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</si>
  <si>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</si>
  <si>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</si>
  <si>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</si>
  <si>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</si>
  <si>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</si>
  <si>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</si>
  <si>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</si>
  <si>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</si>
  <si>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</si>
  <si>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</si>
  <si>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</si>
  <si>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</si>
  <si>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</si>
  <si>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</si>
  <si>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</si>
  <si>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</si>
  <si>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</si>
  <si>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</si>
  <si>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</si>
  <si>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</si>
  <si>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</si>
  <si>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</si>
  <si>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</si>
  <si>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</si>
  <si>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</si>
  <si>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</si>
  <si>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</si>
  <si>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</si>
  <si>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</si>
  <si>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</si>
  <si>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</si>
  <si>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</si>
  <si>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</si>
  <si>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</si>
  <si>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</si>
  <si>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</si>
  <si>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</si>
  <si>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</si>
  <si>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</si>
  <si>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</si>
  <si>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</si>
  <si>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</si>
  <si>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</si>
  <si>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</si>
  <si>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</si>
  <si>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</si>
  <si>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</si>
  <si>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</si>
  <si>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</si>
  <si>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</si>
  <si>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</si>
  <si>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</si>
  <si>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</si>
  <si>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</si>
  <si>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</si>
  <si>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</si>
  <si>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</si>
  <si>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</si>
  <si>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</si>
  <si>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</si>
  <si>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</si>
  <si>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</si>
  <si>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</si>
  <si>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</si>
  <si>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</si>
  <si>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</si>
  <si>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</si>
  <si>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</si>
  <si>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</si>
  <si>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</si>
  <si>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</si>
  <si>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</si>
  <si>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</si>
  <si>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</si>
  <si>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</si>
  <si>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</si>
  <si>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</si>
  <si>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</si>
  <si>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</si>
  <si>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</si>
  <si>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</si>
  <si>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</si>
  <si>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</si>
  <si>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</si>
  <si>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</si>
  <si>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</si>
  <si>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</si>
  <si>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</si>
  <si>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</si>
  <si>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</si>
  <si>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</si>
  <si>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</si>
  <si>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</si>
  <si>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</si>
  <si>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</si>
  <si>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</si>
  <si>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</si>
  <si>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</si>
  <si>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</si>
  <si>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</si>
  <si>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</si>
  <si>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</si>
  <si>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</si>
  <si>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</si>
  <si>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</si>
  <si>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</si>
  <si>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</si>
  <si>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</si>
  <si>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</si>
  <si>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</si>
  <si>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</si>
  <si>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</si>
  <si>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</si>
  <si>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</si>
  <si>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</si>
  <si>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</si>
  <si>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</si>
  <si>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</si>
  <si>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</si>
  <si>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</si>
  <si>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</si>
  <si>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</si>
  <si>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</si>
  <si>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</si>
  <si>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</si>
  <si>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</si>
  <si>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</si>
  <si>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</si>
  <si>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</si>
  <si>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</si>
  <si>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</si>
  <si>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</si>
  <si>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</si>
  <si>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</si>
  <si>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</si>
  <si>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</si>
  <si>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</si>
  <si>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</si>
  <si>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</si>
  <si>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</si>
  <si>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</si>
  <si>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</si>
  <si>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</si>
  <si>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</si>
  <si>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</si>
  <si>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</si>
  <si>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</si>
  <si>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</si>
  <si>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</si>
  <si>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</si>
  <si>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</si>
  <si>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</si>
  <si>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</si>
  <si>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</si>
  <si>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</si>
  <si>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</si>
  <si>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</si>
  <si>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</si>
  <si>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</si>
  <si>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</si>
  <si>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</si>
  <si>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</si>
  <si>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</si>
  <si>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</si>
  <si>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</si>
  <si>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</si>
  <si>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</si>
  <si>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</si>
  <si>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</si>
  <si>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</si>
  <si>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</si>
  <si>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</si>
  <si>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</si>
  <si>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</si>
  <si>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</si>
  <si>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</si>
  <si>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</si>
  <si>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</si>
  <si>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</si>
  <si>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</si>
  <si>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</si>
  <si>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</si>
  <si>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</si>
  <si>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</si>
  <si>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</si>
  <si>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</si>
  <si>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</si>
  <si>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</si>
  <si>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</si>
  <si>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</si>
  <si>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</si>
  <si>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</si>
  <si>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</si>
  <si>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</si>
  <si>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</si>
  <si>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</si>
  <si>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</si>
  <si>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</si>
  <si>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</si>
  <si>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</si>
  <si>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</si>
  <si>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</si>
  <si>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</si>
  <si>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</si>
  <si>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</si>
  <si>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</si>
  <si>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</si>
  <si>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</si>
  <si>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</si>
  <si>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</si>
  <si>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</si>
  <si>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</si>
  <si>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</si>
  <si>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</si>
  <si>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</si>
  <si>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</si>
  <si>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</si>
  <si>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</si>
  <si>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</si>
  <si>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</si>
  <si>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</si>
  <si>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</si>
  <si>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</si>
  <si>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</si>
  <si>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</si>
  <si>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</si>
  <si>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</si>
  <si>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</si>
  <si>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</si>
  <si>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</si>
  <si>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</si>
  <si>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</si>
  <si>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</si>
  <si>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</si>
  <si>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</si>
  <si>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</si>
  <si>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</si>
  <si>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</si>
  <si>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</si>
  <si>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</si>
  <si>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</si>
  <si>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</si>
  <si>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</si>
  <si>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</si>
  <si>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</si>
  <si>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</si>
  <si>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</si>
  <si>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</si>
  <si>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</si>
  <si>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</si>
  <si>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</si>
  <si>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</si>
  <si>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</si>
  <si>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</si>
  <si>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</si>
  <si>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</si>
  <si>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</si>
  <si>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</si>
  <si>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</si>
  <si>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</si>
  <si>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</si>
  <si>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</si>
  <si>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</si>
  <si>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</si>
  <si>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</si>
  <si>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</si>
  <si>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</si>
  <si>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</si>
  <si>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</si>
  <si>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</si>
  <si>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</si>
  <si>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</si>
  <si>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</si>
  <si>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</si>
  <si>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</si>
  <si>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</si>
  <si>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</si>
  <si>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</si>
  <si>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</si>
  <si>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</si>
  <si>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</si>
  <si>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</si>
  <si>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</si>
  <si>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</si>
  <si>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</si>
  <si>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</si>
  <si>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</si>
  <si>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</si>
  <si>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</si>
  <si>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</si>
  <si>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</si>
  <si>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</si>
  <si>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</si>
  <si>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</si>
  <si>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</si>
  <si>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</si>
  <si>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</si>
  <si>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</si>
  <si>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</si>
  <si>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</si>
  <si>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</si>
  <si>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</si>
  <si>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</si>
  <si>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</si>
  <si>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</si>
  <si>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</si>
  <si>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</si>
  <si>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</si>
  <si>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</si>
  <si>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</si>
  <si>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</si>
  <si>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</si>
  <si>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</si>
  <si>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</si>
  <si>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</si>
  <si>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</si>
  <si>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</si>
  <si>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</si>
  <si>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</si>
  <si>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</si>
  <si>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</si>
  <si>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</si>
  <si>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</si>
  <si>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</si>
  <si>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</si>
  <si>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</si>
  <si>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</si>
  <si>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</si>
  <si>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</si>
  <si>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</si>
  <si>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</si>
  <si>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</si>
  <si>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</si>
  <si>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</si>
  <si>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</si>
  <si>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</si>
  <si>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</si>
  <si>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</si>
  <si>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</si>
  <si>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</si>
  <si>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</si>
  <si>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</si>
  <si>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</si>
  <si>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</si>
  <si>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</si>
  <si>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</si>
  <si>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</si>
  <si>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</si>
  <si>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</si>
  <si>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</si>
  <si>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</si>
  <si>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</si>
  <si>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</si>
  <si>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</si>
  <si>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</si>
  <si>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</si>
  <si>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</si>
  <si>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</si>
  <si>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</si>
  <si>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</si>
  <si>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</si>
  <si>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</si>
  <si>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</si>
  <si>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</si>
  <si>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</si>
  <si>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</si>
  <si>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</si>
  <si>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</si>
  <si>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</si>
  <si>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</si>
  <si>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</si>
  <si>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</si>
  <si>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</si>
  <si>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</si>
  <si>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</si>
  <si>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</si>
  <si>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</si>
  <si>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</si>
  <si>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</si>
  <si>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</si>
  <si>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</si>
  <si>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</si>
  <si>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</si>
  <si>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</si>
  <si>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</si>
  <si>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</si>
  <si>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</si>
  <si>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</si>
  <si>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</si>
  <si>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</si>
  <si>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</si>
  <si>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</si>
  <si>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</si>
  <si>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</si>
  <si>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</si>
  <si>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</si>
  <si>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</si>
  <si>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</si>
  <si>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</si>
  <si>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</si>
  <si>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</si>
  <si>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</si>
  <si>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</si>
  <si>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</si>
  <si>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</si>
  <si>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</si>
  <si>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</si>
  <si>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</si>
  <si>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</si>
  <si>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</si>
  <si>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</si>
  <si>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</si>
  <si>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</si>
  <si>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</si>
  <si>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</si>
  <si>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</si>
  <si>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</si>
  <si>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</si>
  <si>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</si>
  <si>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</si>
  <si>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</si>
  <si>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</si>
  <si>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</si>
  <si>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</si>
  <si>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</si>
  <si>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</si>
  <si>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</si>
  <si>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</si>
  <si>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</si>
  <si>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</si>
  <si>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</si>
  <si>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</si>
  <si>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</si>
  <si>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</si>
  <si>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</si>
  <si>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</si>
  <si>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</si>
  <si>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</si>
  <si>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</si>
  <si>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</si>
  <si>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</si>
  <si>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</si>
  <si>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</si>
  <si>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</si>
  <si>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</si>
  <si>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</si>
  <si>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</si>
  <si>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</si>
  <si>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</si>
  <si>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</si>
  <si>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</si>
  <si>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</si>
  <si>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</si>
  <si>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</si>
  <si>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</si>
  <si>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</si>
  <si>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</si>
  <si>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</si>
  <si>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</si>
  <si>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</si>
  <si>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</si>
  <si>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</si>
  <si>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</si>
  <si>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</si>
  <si>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</si>
  <si>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</si>
  <si>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</si>
  <si>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</si>
  <si>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</si>
  <si>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</si>
  <si>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</si>
  <si>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</si>
  <si>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</si>
  <si>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</si>
  <si>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</si>
  <si>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</si>
  <si>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</si>
  <si>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</si>
  <si>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</si>
  <si>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</si>
  <si>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</si>
  <si>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</si>
  <si>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</si>
  <si>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</si>
  <si>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</si>
  <si>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</si>
  <si>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</si>
  <si>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</si>
  <si>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</si>
  <si>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</si>
  <si>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</si>
  <si>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</si>
  <si>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</si>
  <si>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</si>
  <si>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</si>
  <si>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</si>
  <si>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</si>
  <si>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</si>
  <si>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</si>
  <si>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</si>
  <si>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</si>
  <si>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</si>
  <si>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</si>
  <si>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</si>
  <si>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</si>
  <si>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</si>
  <si>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</si>
  <si>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</si>
  <si>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</si>
  <si>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</si>
  <si>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</si>
  <si>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</si>
  <si>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Doljevac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</si>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</sst>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375</c:v>
                </c:pt>
                <c:pt idx="1">
                  <c:v>336</c:v>
                </c:pt>
                <c:pt idx="2">
                  <c:v>329</c:v>
                </c:pt>
                <c:pt idx="3">
                  <c:v>358</c:v>
                </c:pt>
                <c:pt idx="4">
                  <c:v>349</c:v>
                </c:pt>
                <c:pt idx="5">
                  <c:v>304</c:v>
                </c:pt>
                <c:pt idx="6">
                  <c:v>346</c:v>
                </c:pt>
                <c:pt idx="7">
                  <c:v>333</c:v>
                </c:pt>
                <c:pt idx="8">
                  <c:v>287</c:v>
                </c:pt>
                <c:pt idx="9">
                  <c:v>314</c:v>
                </c:pt>
                <c:pt idx="10">
                  <c:v>288</c:v>
                </c:pt>
                <c:pt idx="11">
                  <c:v>304</c:v>
                </c:pt>
                <c:pt idx="12">
                  <c:v>322</c:v>
                </c:pt>
                <c:pt idx="13">
                  <c:v>252</c:v>
                </c:pt>
                <c:pt idx="14">
                  <c:v>292</c:v>
                </c:pt>
                <c:pt idx="15">
                  <c:v>271</c:v>
                </c:pt>
                <c:pt idx="16">
                  <c:v>288</c:v>
                </c:pt>
                <c:pt idx="17">
                  <c:v>265</c:v>
                </c:pt>
                <c:pt idx="18">
                  <c:v>284</c:v>
                </c:pt>
                <c:pt idx="19">
                  <c:v>264</c:v>
                </c:pt>
                <c:pt idx="20">
                  <c:v>245</c:v>
                </c:pt>
                <c:pt idx="21">
                  <c:v>245</c:v>
                </c:pt>
                <c:pt idx="22">
                  <c:v>292</c:v>
                </c:pt>
                <c:pt idx="23">
                  <c:v>226</c:v>
                </c:pt>
                <c:pt idx="24">
                  <c:v>257</c:v>
                </c:pt>
                <c:pt idx="25">
                  <c:v>226</c:v>
                </c:pt>
                <c:pt idx="26">
                  <c:v>288</c:v>
                </c:pt>
                <c:pt idx="27">
                  <c:v>272</c:v>
                </c:pt>
                <c:pt idx="28">
                  <c:v>237</c:v>
                </c:pt>
                <c:pt idx="29">
                  <c:v>202</c:v>
                </c:pt>
                <c:pt idx="30">
                  <c:v>257</c:v>
                </c:pt>
                <c:pt idx="31">
                  <c:v>248</c:v>
                </c:pt>
                <c:pt idx="32">
                  <c:v>255</c:v>
                </c:pt>
                <c:pt idx="33">
                  <c:v>238</c:v>
                </c:pt>
                <c:pt idx="34">
                  <c:v>204</c:v>
                </c:pt>
                <c:pt idx="35">
                  <c:v>232</c:v>
                </c:pt>
                <c:pt idx="36">
                  <c:v>208</c:v>
                </c:pt>
                <c:pt idx="37">
                  <c:v>211</c:v>
                </c:pt>
                <c:pt idx="38">
                  <c:v>169</c:v>
                </c:pt>
                <c:pt idx="39">
                  <c:v>211</c:v>
                </c:pt>
                <c:pt idx="40">
                  <c:v>192</c:v>
                </c:pt>
                <c:pt idx="41">
                  <c:v>213</c:v>
                </c:pt>
                <c:pt idx="42">
                  <c:v>161</c:v>
                </c:pt>
                <c:pt idx="43">
                  <c:v>160</c:v>
                </c:pt>
                <c:pt idx="44">
                  <c:v>147</c:v>
                </c:pt>
                <c:pt idx="45">
                  <c:v>122</c:v>
                </c:pt>
                <c:pt idx="46">
                  <c:v>137</c:v>
                </c:pt>
                <c:pt idx="47">
                  <c:v>134</c:v>
                </c:pt>
                <c:pt idx="48">
                  <c:v>149</c:v>
                </c:pt>
                <c:pt idx="49">
                  <c:v>139</c:v>
                </c:pt>
                <c:pt idx="50">
                  <c:v>128</c:v>
                </c:pt>
                <c:pt idx="51">
                  <c:v>111</c:v>
                </c:pt>
                <c:pt idx="52">
                  <c:v>133</c:v>
                </c:pt>
                <c:pt idx="53">
                  <c:v>134</c:v>
                </c:pt>
                <c:pt idx="54">
                  <c:v>137</c:v>
                </c:pt>
                <c:pt idx="55">
                  <c:v>135</c:v>
                </c:pt>
                <c:pt idx="56">
                  <c:v>144</c:v>
                </c:pt>
                <c:pt idx="57">
                  <c:v>135</c:v>
                </c:pt>
                <c:pt idx="58">
                  <c:v>130</c:v>
                </c:pt>
                <c:pt idx="59">
                  <c:v>127</c:v>
                </c:pt>
                <c:pt idx="60">
                  <c:v>129</c:v>
                </c:pt>
                <c:pt idx="61">
                  <c:v>145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168</c:v>
                </c:pt>
                <c:pt idx="1">
                  <c:v>170</c:v>
                </c:pt>
                <c:pt idx="2">
                  <c:v>147</c:v>
                </c:pt>
                <c:pt idx="3">
                  <c:v>153</c:v>
                </c:pt>
                <c:pt idx="4">
                  <c:v>140</c:v>
                </c:pt>
                <c:pt idx="5">
                  <c:v>129</c:v>
                </c:pt>
                <c:pt idx="6">
                  <c:v>152</c:v>
                </c:pt>
                <c:pt idx="7">
                  <c:v>138</c:v>
                </c:pt>
                <c:pt idx="8">
                  <c:v>155</c:v>
                </c:pt>
                <c:pt idx="9">
                  <c:v>135</c:v>
                </c:pt>
                <c:pt idx="10">
                  <c:v>150</c:v>
                </c:pt>
                <c:pt idx="11">
                  <c:v>169</c:v>
                </c:pt>
                <c:pt idx="12">
                  <c:v>147</c:v>
                </c:pt>
                <c:pt idx="13">
                  <c:v>172</c:v>
                </c:pt>
                <c:pt idx="14">
                  <c:v>150</c:v>
                </c:pt>
                <c:pt idx="15">
                  <c:v>159</c:v>
                </c:pt>
                <c:pt idx="16">
                  <c:v>163</c:v>
                </c:pt>
                <c:pt idx="17">
                  <c:v>147</c:v>
                </c:pt>
                <c:pt idx="18">
                  <c:v>160</c:v>
                </c:pt>
                <c:pt idx="19">
                  <c:v>185</c:v>
                </c:pt>
                <c:pt idx="20">
                  <c:v>210</c:v>
                </c:pt>
                <c:pt idx="21">
                  <c:v>196</c:v>
                </c:pt>
                <c:pt idx="22">
                  <c:v>186</c:v>
                </c:pt>
                <c:pt idx="23">
                  <c:v>215</c:v>
                </c:pt>
                <c:pt idx="24">
                  <c:v>206</c:v>
                </c:pt>
                <c:pt idx="25">
                  <c:v>219</c:v>
                </c:pt>
                <c:pt idx="26">
                  <c:v>211</c:v>
                </c:pt>
                <c:pt idx="27">
                  <c:v>228</c:v>
                </c:pt>
                <c:pt idx="28">
                  <c:v>242</c:v>
                </c:pt>
                <c:pt idx="29">
                  <c:v>220</c:v>
                </c:pt>
                <c:pt idx="30">
                  <c:v>270</c:v>
                </c:pt>
                <c:pt idx="31">
                  <c:v>261</c:v>
                </c:pt>
                <c:pt idx="32">
                  <c:v>263</c:v>
                </c:pt>
                <c:pt idx="33">
                  <c:v>265</c:v>
                </c:pt>
                <c:pt idx="34">
                  <c:v>264</c:v>
                </c:pt>
                <c:pt idx="35">
                  <c:v>276</c:v>
                </c:pt>
                <c:pt idx="36">
                  <c:v>271</c:v>
                </c:pt>
                <c:pt idx="37">
                  <c:v>254</c:v>
                </c:pt>
                <c:pt idx="38">
                  <c:v>249</c:v>
                </c:pt>
                <c:pt idx="39">
                  <c:v>269</c:v>
                </c:pt>
                <c:pt idx="40">
                  <c:v>283</c:v>
                </c:pt>
                <c:pt idx="41">
                  <c:v>305</c:v>
                </c:pt>
                <c:pt idx="42">
                  <c:v>296</c:v>
                </c:pt>
                <c:pt idx="43">
                  <c:v>273</c:v>
                </c:pt>
                <c:pt idx="44">
                  <c:v>301</c:v>
                </c:pt>
                <c:pt idx="45">
                  <c:v>261</c:v>
                </c:pt>
                <c:pt idx="46">
                  <c:v>305</c:v>
                </c:pt>
                <c:pt idx="47">
                  <c:v>258</c:v>
                </c:pt>
                <c:pt idx="48">
                  <c:v>279</c:v>
                </c:pt>
                <c:pt idx="49">
                  <c:v>315</c:v>
                </c:pt>
                <c:pt idx="50">
                  <c:v>290</c:v>
                </c:pt>
                <c:pt idx="51">
                  <c:v>283</c:v>
                </c:pt>
                <c:pt idx="52">
                  <c:v>252</c:v>
                </c:pt>
                <c:pt idx="53">
                  <c:v>278</c:v>
                </c:pt>
                <c:pt idx="54">
                  <c:v>309</c:v>
                </c:pt>
                <c:pt idx="55">
                  <c:v>276</c:v>
                </c:pt>
                <c:pt idx="56">
                  <c:v>208</c:v>
                </c:pt>
                <c:pt idx="57">
                  <c:v>266</c:v>
                </c:pt>
                <c:pt idx="58">
                  <c:v>264</c:v>
                </c:pt>
                <c:pt idx="59">
                  <c:v>291</c:v>
                </c:pt>
                <c:pt idx="60">
                  <c:v>379</c:v>
                </c:pt>
                <c:pt idx="61">
                  <c:v>268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207</c:v>
                </c:pt>
                <c:pt idx="1">
                  <c:v>166</c:v>
                </c:pt>
                <c:pt idx="2">
                  <c:v>182</c:v>
                </c:pt>
                <c:pt idx="3">
                  <c:v>205</c:v>
                </c:pt>
                <c:pt idx="4">
                  <c:v>209</c:v>
                </c:pt>
                <c:pt idx="5">
                  <c:v>175</c:v>
                </c:pt>
                <c:pt idx="6">
                  <c:v>194</c:v>
                </c:pt>
                <c:pt idx="7">
                  <c:v>195</c:v>
                </c:pt>
                <c:pt idx="8">
                  <c:v>132</c:v>
                </c:pt>
                <c:pt idx="9">
                  <c:v>179</c:v>
                </c:pt>
                <c:pt idx="10">
                  <c:v>138</c:v>
                </c:pt>
                <c:pt idx="11">
                  <c:v>135</c:v>
                </c:pt>
                <c:pt idx="12">
                  <c:v>175</c:v>
                </c:pt>
                <c:pt idx="13">
                  <c:v>80</c:v>
                </c:pt>
                <c:pt idx="14">
                  <c:v>142</c:v>
                </c:pt>
                <c:pt idx="15">
                  <c:v>112</c:v>
                </c:pt>
                <c:pt idx="16">
                  <c:v>125</c:v>
                </c:pt>
                <c:pt idx="17">
                  <c:v>118</c:v>
                </c:pt>
                <c:pt idx="18">
                  <c:v>124</c:v>
                </c:pt>
                <c:pt idx="19">
                  <c:v>79</c:v>
                </c:pt>
                <c:pt idx="20">
                  <c:v>35</c:v>
                </c:pt>
                <c:pt idx="21">
                  <c:v>49</c:v>
                </c:pt>
                <c:pt idx="22">
                  <c:v>106</c:v>
                </c:pt>
                <c:pt idx="23">
                  <c:v>11</c:v>
                </c:pt>
                <c:pt idx="24">
                  <c:v>51</c:v>
                </c:pt>
                <c:pt idx="25">
                  <c:v>7</c:v>
                </c:pt>
                <c:pt idx="26">
                  <c:v>77</c:v>
                </c:pt>
                <c:pt idx="27">
                  <c:v>44</c:v>
                </c:pt>
                <c:pt idx="28">
                  <c:v>-5</c:v>
                </c:pt>
                <c:pt idx="29">
                  <c:v>-18</c:v>
                </c:pt>
                <c:pt idx="30">
                  <c:v>-13</c:v>
                </c:pt>
                <c:pt idx="31">
                  <c:v>-13</c:v>
                </c:pt>
                <c:pt idx="32">
                  <c:v>-8</c:v>
                </c:pt>
                <c:pt idx="33">
                  <c:v>-27</c:v>
                </c:pt>
                <c:pt idx="34">
                  <c:v>-60</c:v>
                </c:pt>
                <c:pt idx="35">
                  <c:v>-44</c:v>
                </c:pt>
                <c:pt idx="36">
                  <c:v>-63</c:v>
                </c:pt>
                <c:pt idx="37">
                  <c:v>-43</c:v>
                </c:pt>
                <c:pt idx="38">
                  <c:v>-80</c:v>
                </c:pt>
                <c:pt idx="39">
                  <c:v>-58</c:v>
                </c:pt>
                <c:pt idx="40">
                  <c:v>-91</c:v>
                </c:pt>
                <c:pt idx="41">
                  <c:v>-92</c:v>
                </c:pt>
                <c:pt idx="42">
                  <c:v>-135</c:v>
                </c:pt>
                <c:pt idx="43">
                  <c:v>-113</c:v>
                </c:pt>
                <c:pt idx="44">
                  <c:v>-154</c:v>
                </c:pt>
                <c:pt idx="45">
                  <c:v>-139</c:v>
                </c:pt>
                <c:pt idx="46">
                  <c:v>-168</c:v>
                </c:pt>
                <c:pt idx="47">
                  <c:v>-124</c:v>
                </c:pt>
                <c:pt idx="48">
                  <c:v>-130</c:v>
                </c:pt>
                <c:pt idx="49">
                  <c:v>-176</c:v>
                </c:pt>
                <c:pt idx="50">
                  <c:v>-162</c:v>
                </c:pt>
                <c:pt idx="51">
                  <c:v>-172</c:v>
                </c:pt>
                <c:pt idx="52">
                  <c:v>-119</c:v>
                </c:pt>
                <c:pt idx="53">
                  <c:v>-144</c:v>
                </c:pt>
                <c:pt idx="54">
                  <c:v>-172</c:v>
                </c:pt>
                <c:pt idx="55">
                  <c:v>-141</c:v>
                </c:pt>
                <c:pt idx="56">
                  <c:v>-64</c:v>
                </c:pt>
                <c:pt idx="57">
                  <c:v>-131</c:v>
                </c:pt>
                <c:pt idx="58">
                  <c:v>-134</c:v>
                </c:pt>
                <c:pt idx="59">
                  <c:v>-164</c:v>
                </c:pt>
                <c:pt idx="60">
                  <c:v>-250</c:v>
                </c:pt>
                <c:pt idx="61">
                  <c:v>-123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794816"/>
        <c:axId val="107847040"/>
      </c:lineChart>
      <c:catAx>
        <c:axId val="107794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47040"/>
        <c:crosses val="autoZero"/>
        <c:auto val="1"/>
        <c:lblAlgn val="ctr"/>
        <c:lblOffset val="100"/>
        <c:tickLblSkip val="5"/>
        <c:tickMarkSkip val="5"/>
        <c:noMultiLvlLbl val="0"/>
      </c:catAx>
      <c:valAx>
        <c:axId val="1078470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481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c:v>
                </c:pt>
                <c:pt idx="1">
                  <c:v>29</c:v>
                </c:pt>
                <c:pt idx="2">
                  <c:v>34</c:v>
                </c:pt>
                <c:pt idx="3">
                  <c:v>34</c:v>
                </c:pt>
                <c:pt idx="4">
                  <c:v>22</c:v>
                </c:pt>
                <c:pt idx="5">
                  <c:v>18</c:v>
                </c:pt>
                <c:pt idx="6">
                  <c:v>18</c:v>
                </c:pt>
                <c:pt idx="7">
                  <c:v>11</c:v>
                </c:pt>
                <c:pt idx="8">
                  <c:v>10</c:v>
                </c:pt>
                <c:pt idx="9">
                  <c:v>7</c:v>
                </c:pt>
                <c:pt idx="10">
                  <c:v>7</c:v>
                </c:pt>
                <c:pt idx="11">
                  <c:v>6</c:v>
                </c:pt>
                <c:pt idx="12">
                  <c:v>7</c:v>
                </c:pt>
                <c:pt idx="13">
                  <c:v>10</c:v>
                </c:pt>
                <c:pt idx="14">
                  <c:v>16</c:v>
                </c:pt>
                <c:pt idx="15">
                  <c:v>12</c:v>
                </c:pt>
                <c:pt idx="16">
                  <c:v>13</c:v>
                </c:pt>
                <c:pt idx="17">
                  <c:v>8</c:v>
                </c:pt>
                <c:pt idx="18">
                  <c:v>7</c:v>
                </c:pt>
                <c:pt idx="19">
                  <c:v>2</c:v>
                </c:pt>
                <c:pt idx="20">
                  <c:v>12</c:v>
                </c:pt>
                <c:pt idx="21">
                  <c:v>11</c:v>
                </c:pt>
                <c:pt idx="22">
                  <c:v>7</c:v>
                </c:pt>
                <c:pt idx="23">
                  <c:v>11</c:v>
                </c:pt>
                <c:pt idx="24">
                  <c:v>11</c:v>
                </c:pt>
                <c:pt idx="25">
                  <c:v>8</c:v>
                </c:pt>
                <c:pt idx="26">
                  <c:v>8</c:v>
                </c:pt>
                <c:pt idx="27">
                  <c:v>11</c:v>
                </c:pt>
                <c:pt idx="28">
                  <c:v>4</c:v>
                </c:pt>
                <c:pt idx="29">
                  <c:v>6</c:v>
                </c:pt>
                <c:pt idx="30">
                  <c:v>1</c:v>
                </c:pt>
                <c:pt idx="31">
                  <c:v>1</c:v>
                </c:pt>
                <c:pt idx="32">
                  <c:v>4</c:v>
                </c:pt>
                <c:pt idx="33">
                  <c:v>1</c:v>
                </c:pt>
                <c:pt idx="34">
                  <c:v>6</c:v>
                </c:pt>
                <c:pt idx="35">
                  <c:v>4</c:v>
                </c:pt>
                <c:pt idx="36">
                  <c:v>3</c:v>
                </c:pt>
                <c:pt idx="37">
                  <c:v>4</c:v>
                </c:pt>
                <c:pt idx="38">
                  <c:v>1</c:v>
                </c:pt>
                <c:pt idx="39">
                  <c:v>1</c:v>
                </c:pt>
                <c:pt idx="40">
                  <c:v>0</c:v>
                </c:pt>
                <c:pt idx="41">
                  <c:v>3</c:v>
                </c:pt>
                <c:pt idx="42">
                  <c:v>3</c:v>
                </c:pt>
                <c:pt idx="43">
                  <c:v>3</c:v>
                </c:pt>
                <c:pt idx="44">
                  <c:v>1</c:v>
                </c:pt>
                <c:pt idx="45">
                  <c:v>1</c:v>
                </c:pt>
                <c:pt idx="46">
                  <c:v>2</c:v>
                </c:pt>
                <c:pt idx="47">
                  <c:v>0</c:v>
                </c:pt>
                <c:pt idx="48">
                  <c:v>0</c:v>
                </c:pt>
                <c:pt idx="49">
                  <c:v>2</c:v>
                </c:pt>
                <c:pt idx="50">
                  <c:v>1</c:v>
                </c:pt>
                <c:pt idx="51">
                  <c:v>0</c:v>
                </c:pt>
                <c:pt idx="52">
                  <c:v>1</c:v>
                </c:pt>
                <c:pt idx="53">
                  <c:v>2</c:v>
                </c:pt>
                <c:pt idx="54">
                  <c:v>1</c:v>
                </c:pt>
                <c:pt idx="55">
                  <c:v>2</c:v>
                </c:pt>
                <c:pt idx="56">
                  <c:v>1</c:v>
                </c:pt>
                <c:pt idx="57">
                  <c:v>1</c:v>
                </c:pt>
                <c:pt idx="58">
                  <c:v>0</c:v>
                </c:pt>
                <c:pt idx="59">
                  <c:v>3</c:v>
                </c:pt>
                <c:pt idx="60">
                  <c:v>1</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9196800"/>
        <c:axId val="109198336"/>
      </c:lineChart>
      <c:catAx>
        <c:axId val="109196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8336"/>
        <c:crosses val="autoZero"/>
        <c:auto val="1"/>
        <c:lblAlgn val="ctr"/>
        <c:lblOffset val="100"/>
        <c:tickLblSkip val="5"/>
        <c:tickMarkSkip val="5"/>
        <c:noMultiLvlLbl val="0"/>
      </c:catAx>
      <c:valAx>
        <c:axId val="109198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68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Doljevac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18.899999999999999</c:v>
                </c:pt>
                <c:pt idx="1">
                  <c:v>16.899999999999999</c:v>
                </c:pt>
                <c:pt idx="2">
                  <c:v>16.5</c:v>
                </c:pt>
                <c:pt idx="3">
                  <c:v>17.899999999999999</c:v>
                </c:pt>
                <c:pt idx="4">
                  <c:v>17.399999999999999</c:v>
                </c:pt>
                <c:pt idx="5">
                  <c:v>15.2</c:v>
                </c:pt>
                <c:pt idx="6">
                  <c:v>17.2</c:v>
                </c:pt>
                <c:pt idx="7">
                  <c:v>16.600000000000001</c:v>
                </c:pt>
                <c:pt idx="8">
                  <c:v>14.2</c:v>
                </c:pt>
                <c:pt idx="9">
                  <c:v>15.6</c:v>
                </c:pt>
                <c:pt idx="10">
                  <c:v>14.2</c:v>
                </c:pt>
                <c:pt idx="11">
                  <c:v>15</c:v>
                </c:pt>
                <c:pt idx="12">
                  <c:v>15.8</c:v>
                </c:pt>
                <c:pt idx="13">
                  <c:v>12.4</c:v>
                </c:pt>
                <c:pt idx="14">
                  <c:v>14.3</c:v>
                </c:pt>
                <c:pt idx="15">
                  <c:v>13.3</c:v>
                </c:pt>
                <c:pt idx="16">
                  <c:v>14.1</c:v>
                </c:pt>
                <c:pt idx="17">
                  <c:v>12.9</c:v>
                </c:pt>
                <c:pt idx="18">
                  <c:v>13.8</c:v>
                </c:pt>
                <c:pt idx="19">
                  <c:v>12.8</c:v>
                </c:pt>
                <c:pt idx="20">
                  <c:v>11.9</c:v>
                </c:pt>
                <c:pt idx="21">
                  <c:v>11.9</c:v>
                </c:pt>
                <c:pt idx="22">
                  <c:v>14.1</c:v>
                </c:pt>
                <c:pt idx="23">
                  <c:v>10.9</c:v>
                </c:pt>
                <c:pt idx="24">
                  <c:v>12.4</c:v>
                </c:pt>
                <c:pt idx="25">
                  <c:v>10.9</c:v>
                </c:pt>
                <c:pt idx="26">
                  <c:v>13.9</c:v>
                </c:pt>
                <c:pt idx="27">
                  <c:v>13.2</c:v>
                </c:pt>
                <c:pt idx="28">
                  <c:v>11.5</c:v>
                </c:pt>
                <c:pt idx="29">
                  <c:v>9.8000000000000007</c:v>
                </c:pt>
                <c:pt idx="30">
                  <c:v>12.4</c:v>
                </c:pt>
                <c:pt idx="31">
                  <c:v>12</c:v>
                </c:pt>
                <c:pt idx="32">
                  <c:v>12.4</c:v>
                </c:pt>
                <c:pt idx="33">
                  <c:v>11.6</c:v>
                </c:pt>
                <c:pt idx="34">
                  <c:v>10</c:v>
                </c:pt>
                <c:pt idx="35">
                  <c:v>11.4</c:v>
                </c:pt>
                <c:pt idx="36">
                  <c:v>10.199999999999999</c:v>
                </c:pt>
                <c:pt idx="37">
                  <c:v>10.4</c:v>
                </c:pt>
                <c:pt idx="38">
                  <c:v>8.4</c:v>
                </c:pt>
                <c:pt idx="39">
                  <c:v>10.5</c:v>
                </c:pt>
                <c:pt idx="40">
                  <c:v>9.6</c:v>
                </c:pt>
                <c:pt idx="41">
                  <c:v>10.9</c:v>
                </c:pt>
                <c:pt idx="42">
                  <c:v>8.3000000000000007</c:v>
                </c:pt>
                <c:pt idx="43">
                  <c:v>8.3000000000000007</c:v>
                </c:pt>
                <c:pt idx="44">
                  <c:v>7.8</c:v>
                </c:pt>
                <c:pt idx="45">
                  <c:v>6.5</c:v>
                </c:pt>
                <c:pt idx="46">
                  <c:v>7.5</c:v>
                </c:pt>
                <c:pt idx="47">
                  <c:v>7.4</c:v>
                </c:pt>
                <c:pt idx="48">
                  <c:v>8.1999999999999993</c:v>
                </c:pt>
                <c:pt idx="49">
                  <c:v>7.7</c:v>
                </c:pt>
                <c:pt idx="50">
                  <c:v>6.9</c:v>
                </c:pt>
                <c:pt idx="51">
                  <c:v>6</c:v>
                </c:pt>
                <c:pt idx="52">
                  <c:v>7.3</c:v>
                </c:pt>
                <c:pt idx="53">
                  <c:v>7.3</c:v>
                </c:pt>
                <c:pt idx="54">
                  <c:v>7.5</c:v>
                </c:pt>
                <c:pt idx="55">
                  <c:v>7.5</c:v>
                </c:pt>
                <c:pt idx="56">
                  <c:v>8</c:v>
                </c:pt>
                <c:pt idx="57">
                  <c:v>7.5</c:v>
                </c:pt>
                <c:pt idx="58">
                  <c:v>7.3</c:v>
                </c:pt>
                <c:pt idx="59">
                  <c:v>7.2</c:v>
                </c:pt>
                <c:pt idx="60">
                  <c:v>7.4</c:v>
                </c:pt>
                <c:pt idx="61">
                  <c:v>9.1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326336"/>
        <c:axId val="109327872"/>
      </c:lineChart>
      <c:catAx>
        <c:axId val="109326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27872"/>
        <c:crosses val="autoZero"/>
        <c:auto val="1"/>
        <c:lblAlgn val="ctr"/>
        <c:lblOffset val="100"/>
        <c:tickLblSkip val="5"/>
        <c:tickMarkSkip val="5"/>
        <c:noMultiLvlLbl val="0"/>
      </c:catAx>
      <c:valAx>
        <c:axId val="109327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2633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19860</c:v>
                </c:pt>
                <c:pt idx="1">
                  <c:v>19897</c:v>
                </c:pt>
                <c:pt idx="2">
                  <c:v>19934</c:v>
                </c:pt>
                <c:pt idx="3">
                  <c:v>19970</c:v>
                </c:pt>
                <c:pt idx="4">
                  <c:v>20007</c:v>
                </c:pt>
                <c:pt idx="5">
                  <c:v>20044</c:v>
                </c:pt>
                <c:pt idx="6">
                  <c:v>20081</c:v>
                </c:pt>
                <c:pt idx="7">
                  <c:v>20118</c:v>
                </c:pt>
                <c:pt idx="8">
                  <c:v>20154</c:v>
                </c:pt>
                <c:pt idx="9">
                  <c:v>20191</c:v>
                </c:pt>
                <c:pt idx="10">
                  <c:v>20228</c:v>
                </c:pt>
                <c:pt idx="11">
                  <c:v>20272</c:v>
                </c:pt>
                <c:pt idx="12">
                  <c:v>20316</c:v>
                </c:pt>
                <c:pt idx="13">
                  <c:v>20359</c:v>
                </c:pt>
                <c:pt idx="14">
                  <c:v>20401</c:v>
                </c:pt>
                <c:pt idx="15">
                  <c:v>20446</c:v>
                </c:pt>
                <c:pt idx="16">
                  <c:v>20489</c:v>
                </c:pt>
                <c:pt idx="17">
                  <c:v>20533</c:v>
                </c:pt>
                <c:pt idx="18">
                  <c:v>20576</c:v>
                </c:pt>
                <c:pt idx="19">
                  <c:v>20620</c:v>
                </c:pt>
                <c:pt idx="20">
                  <c:v>20663</c:v>
                </c:pt>
                <c:pt idx="21">
                  <c:v>20663</c:v>
                </c:pt>
                <c:pt idx="22">
                  <c:v>20663</c:v>
                </c:pt>
                <c:pt idx="23">
                  <c:v>20663</c:v>
                </c:pt>
                <c:pt idx="24">
                  <c:v>20663</c:v>
                </c:pt>
                <c:pt idx="25">
                  <c:v>20663</c:v>
                </c:pt>
                <c:pt idx="26">
                  <c:v>20662</c:v>
                </c:pt>
                <c:pt idx="27">
                  <c:v>20662</c:v>
                </c:pt>
                <c:pt idx="28">
                  <c:v>20662</c:v>
                </c:pt>
                <c:pt idx="29">
                  <c:v>20662</c:v>
                </c:pt>
                <c:pt idx="30">
                  <c:v>20662</c:v>
                </c:pt>
                <c:pt idx="31">
                  <c:v>20603</c:v>
                </c:pt>
                <c:pt idx="32">
                  <c:v>20544</c:v>
                </c:pt>
                <c:pt idx="33">
                  <c:v>20484</c:v>
                </c:pt>
                <c:pt idx="34">
                  <c:v>20425</c:v>
                </c:pt>
                <c:pt idx="35">
                  <c:v>20365</c:v>
                </c:pt>
                <c:pt idx="36">
                  <c:v>20306</c:v>
                </c:pt>
                <c:pt idx="37">
                  <c:v>20246</c:v>
                </c:pt>
                <c:pt idx="38">
                  <c:v>20187</c:v>
                </c:pt>
                <c:pt idx="39">
                  <c:v>20128</c:v>
                </c:pt>
                <c:pt idx="40">
                  <c:v>20068</c:v>
                </c:pt>
                <c:pt idx="41">
                  <c:v>19534</c:v>
                </c:pt>
                <c:pt idx="42">
                  <c:v>19383</c:v>
                </c:pt>
                <c:pt idx="43">
                  <c:v>19200</c:v>
                </c:pt>
                <c:pt idx="44">
                  <c:v>18939</c:v>
                </c:pt>
                <c:pt idx="45">
                  <c:v>18645</c:v>
                </c:pt>
                <c:pt idx="46">
                  <c:v>18389</c:v>
                </c:pt>
                <c:pt idx="47">
                  <c:v>18202</c:v>
                </c:pt>
                <c:pt idx="48">
                  <c:v>18061</c:v>
                </c:pt>
                <c:pt idx="49">
                  <c:v>17941</c:v>
                </c:pt>
                <c:pt idx="50">
                  <c:v>18482</c:v>
                </c:pt>
                <c:pt idx="51">
                  <c:v>18376</c:v>
                </c:pt>
                <c:pt idx="52">
                  <c:v>18319</c:v>
                </c:pt>
                <c:pt idx="53">
                  <c:v>18305</c:v>
                </c:pt>
                <c:pt idx="54">
                  <c:v>18208</c:v>
                </c:pt>
                <c:pt idx="55">
                  <c:v>18059</c:v>
                </c:pt>
                <c:pt idx="56">
                  <c:v>18030</c:v>
                </c:pt>
                <c:pt idx="57">
                  <c:v>17991</c:v>
                </c:pt>
                <c:pt idx="58">
                  <c:v>17846</c:v>
                </c:pt>
                <c:pt idx="59">
                  <c:v>17690</c:v>
                </c:pt>
                <c:pt idx="60">
                  <c:v>17497</c:v>
                </c:pt>
                <c:pt idx="61">
                  <c:v>15873</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840640"/>
        <c:axId val="111477120"/>
      </c:lineChart>
      <c:catAx>
        <c:axId val="109840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477120"/>
        <c:crosses val="autoZero"/>
        <c:auto val="1"/>
        <c:lblAlgn val="ctr"/>
        <c:lblOffset val="100"/>
        <c:tickLblSkip val="5"/>
        <c:tickMarkSkip val="5"/>
        <c:noMultiLvlLbl val="0"/>
      </c:catAx>
      <c:valAx>
        <c:axId val="111477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406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Doljevac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8.5</c:v>
                </c:pt>
                <c:pt idx="1">
                  <c:v>8.5</c:v>
                </c:pt>
                <c:pt idx="2">
                  <c:v>7.4</c:v>
                </c:pt>
                <c:pt idx="3">
                  <c:v>7.7</c:v>
                </c:pt>
                <c:pt idx="4">
                  <c:v>7</c:v>
                </c:pt>
                <c:pt idx="5">
                  <c:v>6.4</c:v>
                </c:pt>
                <c:pt idx="6">
                  <c:v>7.6</c:v>
                </c:pt>
                <c:pt idx="7">
                  <c:v>6.9</c:v>
                </c:pt>
                <c:pt idx="8">
                  <c:v>7.7</c:v>
                </c:pt>
                <c:pt idx="9">
                  <c:v>6.7</c:v>
                </c:pt>
                <c:pt idx="10">
                  <c:v>7.4</c:v>
                </c:pt>
                <c:pt idx="11">
                  <c:v>8.3000000000000007</c:v>
                </c:pt>
                <c:pt idx="12">
                  <c:v>7.2</c:v>
                </c:pt>
                <c:pt idx="13">
                  <c:v>8.4</c:v>
                </c:pt>
                <c:pt idx="14">
                  <c:v>7.4</c:v>
                </c:pt>
                <c:pt idx="15">
                  <c:v>7.8</c:v>
                </c:pt>
                <c:pt idx="16">
                  <c:v>8</c:v>
                </c:pt>
                <c:pt idx="17">
                  <c:v>7.2</c:v>
                </c:pt>
                <c:pt idx="18">
                  <c:v>7.8</c:v>
                </c:pt>
                <c:pt idx="19">
                  <c:v>9</c:v>
                </c:pt>
                <c:pt idx="20">
                  <c:v>10.199999999999999</c:v>
                </c:pt>
                <c:pt idx="21">
                  <c:v>9.5</c:v>
                </c:pt>
                <c:pt idx="22">
                  <c:v>9</c:v>
                </c:pt>
                <c:pt idx="23">
                  <c:v>10.4</c:v>
                </c:pt>
                <c:pt idx="24">
                  <c:v>10</c:v>
                </c:pt>
                <c:pt idx="25">
                  <c:v>10.6</c:v>
                </c:pt>
                <c:pt idx="26">
                  <c:v>10.199999999999999</c:v>
                </c:pt>
                <c:pt idx="27">
                  <c:v>11</c:v>
                </c:pt>
                <c:pt idx="28">
                  <c:v>11.7</c:v>
                </c:pt>
                <c:pt idx="29">
                  <c:v>10.6</c:v>
                </c:pt>
                <c:pt idx="30">
                  <c:v>13.1</c:v>
                </c:pt>
                <c:pt idx="31">
                  <c:v>12.7</c:v>
                </c:pt>
                <c:pt idx="32">
                  <c:v>12.8</c:v>
                </c:pt>
                <c:pt idx="33">
                  <c:v>12.9</c:v>
                </c:pt>
                <c:pt idx="34">
                  <c:v>12.9</c:v>
                </c:pt>
                <c:pt idx="35">
                  <c:v>13.6</c:v>
                </c:pt>
                <c:pt idx="36">
                  <c:v>13.3</c:v>
                </c:pt>
                <c:pt idx="37">
                  <c:v>12.5</c:v>
                </c:pt>
                <c:pt idx="38">
                  <c:v>12.3</c:v>
                </c:pt>
                <c:pt idx="39">
                  <c:v>13.4</c:v>
                </c:pt>
                <c:pt idx="40">
                  <c:v>14.1</c:v>
                </c:pt>
                <c:pt idx="41">
                  <c:v>15.6</c:v>
                </c:pt>
                <c:pt idx="42">
                  <c:v>15.3</c:v>
                </c:pt>
                <c:pt idx="43">
                  <c:v>14.2</c:v>
                </c:pt>
                <c:pt idx="44">
                  <c:v>15.9</c:v>
                </c:pt>
                <c:pt idx="45">
                  <c:v>14</c:v>
                </c:pt>
                <c:pt idx="46">
                  <c:v>16.600000000000001</c:v>
                </c:pt>
                <c:pt idx="47">
                  <c:v>14.2</c:v>
                </c:pt>
                <c:pt idx="48">
                  <c:v>15.4</c:v>
                </c:pt>
                <c:pt idx="49">
                  <c:v>17.600000000000001</c:v>
                </c:pt>
                <c:pt idx="50">
                  <c:v>15.7</c:v>
                </c:pt>
                <c:pt idx="51">
                  <c:v>15.4</c:v>
                </c:pt>
                <c:pt idx="52">
                  <c:v>13.8</c:v>
                </c:pt>
                <c:pt idx="53">
                  <c:v>15.2</c:v>
                </c:pt>
                <c:pt idx="54">
                  <c:v>17</c:v>
                </c:pt>
                <c:pt idx="55">
                  <c:v>15.3</c:v>
                </c:pt>
                <c:pt idx="56">
                  <c:v>11.5</c:v>
                </c:pt>
                <c:pt idx="57">
                  <c:v>14.8</c:v>
                </c:pt>
                <c:pt idx="58">
                  <c:v>14.8</c:v>
                </c:pt>
                <c:pt idx="59">
                  <c:v>16.399999999999999</c:v>
                </c:pt>
                <c:pt idx="60">
                  <c:v>21.7</c:v>
                </c:pt>
                <c:pt idx="61">
                  <c:v>16.899999999999999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12243072"/>
        <c:axId val="112244608"/>
      </c:lineChart>
      <c:catAx>
        <c:axId val="112243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44608"/>
        <c:crosses val="autoZero"/>
        <c:auto val="1"/>
        <c:lblAlgn val="ctr"/>
        <c:lblOffset val="100"/>
        <c:tickLblSkip val="5"/>
        <c:tickMarkSkip val="5"/>
        <c:noMultiLvlLbl val="0"/>
      </c:catAx>
      <c:valAx>
        <c:axId val="1122446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4307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Doljevac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10.4</c:v>
                </c:pt>
                <c:pt idx="1">
                  <c:v>8.4</c:v>
                </c:pt>
                <c:pt idx="2">
                  <c:v>9.1</c:v>
                </c:pt>
                <c:pt idx="3">
                  <c:v>10.199999999999999</c:v>
                </c:pt>
                <c:pt idx="4">
                  <c:v>10.4</c:v>
                </c:pt>
                <c:pt idx="5">
                  <c:v>8.8000000000000007</c:v>
                </c:pt>
                <c:pt idx="6">
                  <c:v>9.6</c:v>
                </c:pt>
                <c:pt idx="7">
                  <c:v>9.6999999999999993</c:v>
                </c:pt>
                <c:pt idx="8">
                  <c:v>6.5</c:v>
                </c:pt>
                <c:pt idx="9">
                  <c:v>8.9</c:v>
                </c:pt>
                <c:pt idx="10">
                  <c:v>6.8</c:v>
                </c:pt>
                <c:pt idx="11">
                  <c:v>6.7</c:v>
                </c:pt>
                <c:pt idx="12">
                  <c:v>8.6</c:v>
                </c:pt>
                <c:pt idx="13">
                  <c:v>4</c:v>
                </c:pt>
                <c:pt idx="14">
                  <c:v>6.9</c:v>
                </c:pt>
                <c:pt idx="15">
                  <c:v>5.5</c:v>
                </c:pt>
                <c:pt idx="16">
                  <c:v>6.1</c:v>
                </c:pt>
                <c:pt idx="17">
                  <c:v>5.7</c:v>
                </c:pt>
                <c:pt idx="18">
                  <c:v>6</c:v>
                </c:pt>
                <c:pt idx="19">
                  <c:v>3.8</c:v>
                </c:pt>
                <c:pt idx="20">
                  <c:v>1.7</c:v>
                </c:pt>
                <c:pt idx="21">
                  <c:v>2.4</c:v>
                </c:pt>
                <c:pt idx="22">
                  <c:v>5.0999999999999996</c:v>
                </c:pt>
                <c:pt idx="23">
                  <c:v>0.5</c:v>
                </c:pt>
                <c:pt idx="24">
                  <c:v>2.4</c:v>
                </c:pt>
                <c:pt idx="25">
                  <c:v>0.3</c:v>
                </c:pt>
                <c:pt idx="26">
                  <c:v>3.7</c:v>
                </c:pt>
                <c:pt idx="27">
                  <c:v>2.2000000000000002</c:v>
                </c:pt>
                <c:pt idx="28">
                  <c:v>-0.2</c:v>
                </c:pt>
                <c:pt idx="29">
                  <c:v>-0.8</c:v>
                </c:pt>
                <c:pt idx="30">
                  <c:v>-0.7</c:v>
                </c:pt>
                <c:pt idx="31">
                  <c:v>-0.7</c:v>
                </c:pt>
                <c:pt idx="32">
                  <c:v>-0.4</c:v>
                </c:pt>
                <c:pt idx="33">
                  <c:v>-1.3</c:v>
                </c:pt>
                <c:pt idx="34">
                  <c:v>-2.9</c:v>
                </c:pt>
                <c:pt idx="35">
                  <c:v>-2.2000000000000002</c:v>
                </c:pt>
                <c:pt idx="36">
                  <c:v>-3.1</c:v>
                </c:pt>
                <c:pt idx="37">
                  <c:v>-2.1</c:v>
                </c:pt>
                <c:pt idx="38">
                  <c:v>-3.9</c:v>
                </c:pt>
                <c:pt idx="39">
                  <c:v>-2.9</c:v>
                </c:pt>
                <c:pt idx="40">
                  <c:v>-4.5</c:v>
                </c:pt>
                <c:pt idx="41">
                  <c:v>-4.7</c:v>
                </c:pt>
                <c:pt idx="42">
                  <c:v>-7</c:v>
                </c:pt>
                <c:pt idx="43">
                  <c:v>-5.9</c:v>
                </c:pt>
                <c:pt idx="44">
                  <c:v>-8.1</c:v>
                </c:pt>
                <c:pt idx="45">
                  <c:v>-7.5</c:v>
                </c:pt>
                <c:pt idx="46">
                  <c:v>-9.1</c:v>
                </c:pt>
                <c:pt idx="47">
                  <c:v>-6.8</c:v>
                </c:pt>
                <c:pt idx="48">
                  <c:v>-7.2</c:v>
                </c:pt>
                <c:pt idx="49">
                  <c:v>-9.8000000000000007</c:v>
                </c:pt>
                <c:pt idx="50">
                  <c:v>-8.8000000000000007</c:v>
                </c:pt>
                <c:pt idx="51">
                  <c:v>-9.4</c:v>
                </c:pt>
                <c:pt idx="52">
                  <c:v>-6.5</c:v>
                </c:pt>
                <c:pt idx="53">
                  <c:v>-7.9</c:v>
                </c:pt>
                <c:pt idx="54">
                  <c:v>-9.5</c:v>
                </c:pt>
                <c:pt idx="55">
                  <c:v>-7.8</c:v>
                </c:pt>
                <c:pt idx="56">
                  <c:v>-3.5</c:v>
                </c:pt>
                <c:pt idx="57">
                  <c:v>-7.3</c:v>
                </c:pt>
                <c:pt idx="58">
                  <c:v>-7.5</c:v>
                </c:pt>
                <c:pt idx="59">
                  <c:v>-9.1999999999999993</c:v>
                </c:pt>
                <c:pt idx="60">
                  <c:v>-14.3</c:v>
                </c:pt>
                <c:pt idx="61">
                  <c:v>-7.7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14508544"/>
        <c:axId val="114510080"/>
      </c:lineChart>
      <c:catAx>
        <c:axId val="114508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510080"/>
        <c:crosses val="autoZero"/>
        <c:auto val="1"/>
        <c:lblAlgn val="ctr"/>
        <c:lblOffset val="100"/>
        <c:tickLblSkip val="5"/>
        <c:tickMarkSkip val="5"/>
        <c:noMultiLvlLbl val="0"/>
      </c:catAx>
      <c:valAx>
        <c:axId val="1145100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50854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Doljevac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98.7</c:v>
                </c:pt>
                <c:pt idx="1">
                  <c:v>86.3</c:v>
                </c:pt>
                <c:pt idx="2">
                  <c:v>103.3</c:v>
                </c:pt>
                <c:pt idx="3">
                  <c:v>95</c:v>
                </c:pt>
                <c:pt idx="4">
                  <c:v>63</c:v>
                </c:pt>
                <c:pt idx="5">
                  <c:v>59.2</c:v>
                </c:pt>
                <c:pt idx="6">
                  <c:v>52</c:v>
                </c:pt>
                <c:pt idx="7">
                  <c:v>33</c:v>
                </c:pt>
                <c:pt idx="8">
                  <c:v>34.799999999999997</c:v>
                </c:pt>
                <c:pt idx="9">
                  <c:v>22.3</c:v>
                </c:pt>
                <c:pt idx="10">
                  <c:v>24.3</c:v>
                </c:pt>
                <c:pt idx="11">
                  <c:v>19.7</c:v>
                </c:pt>
                <c:pt idx="12">
                  <c:v>21.7</c:v>
                </c:pt>
                <c:pt idx="13">
                  <c:v>39.700000000000003</c:v>
                </c:pt>
                <c:pt idx="14">
                  <c:v>54.8</c:v>
                </c:pt>
                <c:pt idx="15">
                  <c:v>44.3</c:v>
                </c:pt>
                <c:pt idx="16">
                  <c:v>45.1</c:v>
                </c:pt>
                <c:pt idx="17">
                  <c:v>30.2</c:v>
                </c:pt>
                <c:pt idx="18">
                  <c:v>24.6</c:v>
                </c:pt>
                <c:pt idx="19">
                  <c:v>7.6</c:v>
                </c:pt>
                <c:pt idx="20">
                  <c:v>49</c:v>
                </c:pt>
                <c:pt idx="21">
                  <c:v>44.9</c:v>
                </c:pt>
                <c:pt idx="22">
                  <c:v>24</c:v>
                </c:pt>
                <c:pt idx="23">
                  <c:v>48.7</c:v>
                </c:pt>
                <c:pt idx="24">
                  <c:v>42.8</c:v>
                </c:pt>
                <c:pt idx="25">
                  <c:v>35.4</c:v>
                </c:pt>
                <c:pt idx="26">
                  <c:v>27.8</c:v>
                </c:pt>
                <c:pt idx="27">
                  <c:v>40.4</c:v>
                </c:pt>
                <c:pt idx="28">
                  <c:v>16.899999999999999</c:v>
                </c:pt>
                <c:pt idx="29">
                  <c:v>29.7</c:v>
                </c:pt>
                <c:pt idx="30">
                  <c:v>3.9</c:v>
                </c:pt>
                <c:pt idx="31">
                  <c:v>4</c:v>
                </c:pt>
                <c:pt idx="32">
                  <c:v>15.7</c:v>
                </c:pt>
                <c:pt idx="33">
                  <c:v>4.2</c:v>
                </c:pt>
                <c:pt idx="34">
                  <c:v>29.4</c:v>
                </c:pt>
                <c:pt idx="35">
                  <c:v>17.2</c:v>
                </c:pt>
                <c:pt idx="36">
                  <c:v>14.4</c:v>
                </c:pt>
                <c:pt idx="37">
                  <c:v>19</c:v>
                </c:pt>
                <c:pt idx="38">
                  <c:v>5.9</c:v>
                </c:pt>
                <c:pt idx="39">
                  <c:v>4.7</c:v>
                </c:pt>
                <c:pt idx="40">
                  <c:v>0</c:v>
                </c:pt>
                <c:pt idx="41">
                  <c:v>14.1</c:v>
                </c:pt>
                <c:pt idx="42">
                  <c:v>18.600000000000001</c:v>
                </c:pt>
                <c:pt idx="43">
                  <c:v>18.8</c:v>
                </c:pt>
                <c:pt idx="44">
                  <c:v>6.8</c:v>
                </c:pt>
                <c:pt idx="45">
                  <c:v>8.1999999999999993</c:v>
                </c:pt>
                <c:pt idx="46">
                  <c:v>14.6</c:v>
                </c:pt>
                <c:pt idx="47">
                  <c:v>0</c:v>
                </c:pt>
                <c:pt idx="48">
                  <c:v>0</c:v>
                </c:pt>
                <c:pt idx="49">
                  <c:v>14.4</c:v>
                </c:pt>
                <c:pt idx="50">
                  <c:v>7.8</c:v>
                </c:pt>
                <c:pt idx="51">
                  <c:v>0</c:v>
                </c:pt>
                <c:pt idx="52">
                  <c:v>7.5</c:v>
                </c:pt>
                <c:pt idx="53">
                  <c:v>14.9</c:v>
                </c:pt>
                <c:pt idx="54">
                  <c:v>7.3</c:v>
                </c:pt>
                <c:pt idx="55">
                  <c:v>14.8</c:v>
                </c:pt>
                <c:pt idx="56">
                  <c:v>6.9</c:v>
                </c:pt>
                <c:pt idx="57">
                  <c:v>7.4</c:v>
                </c:pt>
                <c:pt idx="58">
                  <c:v>0</c:v>
                </c:pt>
                <c:pt idx="59">
                  <c:v>23.6</c:v>
                </c:pt>
                <c:pt idx="60">
                  <c:v>7.8</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27616"/>
        <c:axId val="95729152"/>
      </c:lineChart>
      <c:catAx>
        <c:axId val="95727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9152"/>
        <c:crosses val="autoZero"/>
        <c:auto val="1"/>
        <c:lblAlgn val="ctr"/>
        <c:lblOffset val="100"/>
        <c:tickLblSkip val="5"/>
        <c:tickMarkSkip val="5"/>
        <c:noMultiLvlLbl val="0"/>
      </c:catAx>
      <c:valAx>
        <c:axId val="95729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761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Doljevac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19860</v>
      </c>
      <c r="E12" s="57">
        <f>IF(ISBLANK(TABELA1!B65),"-",TABELA1!B65)</f>
        <v>15873</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375</v>
      </c>
      <c r="E13" s="53">
        <f>IF(ISBLANK(TABELA1!C65),"-",TABELA1!C65)</f>
        <v>145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168</v>
      </c>
      <c r="E14" s="53">
        <f>IF(ISBLANK(TABELA1!D65),"-",TABELA1!D65)</f>
        <v>268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207</v>
      </c>
      <c r="E15" s="53">
        <f>IF(ISBLANK(TABELA1!E65),"-",TABELA1!E65)</f>
        <v>-123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18.899999999999999</v>
      </c>
      <c r="E17" s="61">
        <f>IF(ISBLANK(TABELA2!B66),"-",TABELA2!B66)</f>
        <v>9.1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8.5</v>
      </c>
      <c r="E18" s="53">
        <f>IF(ISBLANK(TABELA3!B66),"-",TABELA3!B66)</f>
        <v>16.899999999999999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10.4</v>
      </c>
      <c r="E19" s="53">
        <f>IF(ISBLANK(TABELA4!B66),"-",TABELA4!B66)</f>
        <v>-7.7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98.7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Doljevac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19860</v>
      </c>
      <c r="C84" s="34">
        <f>IF(ISBLANK(TABELA1!C4),"-",TABELA1!C4)</f>
        <v>375</v>
      </c>
      <c r="D84" s="34">
        <f>IF(ISBLANK(TABELA1!D4),"-",TABELA1!D4)</f>
        <v>168</v>
      </c>
      <c r="E84" s="34">
        <f>IF(ISBLANK(TABELA1!E4),"-",TABELA1!E4)</f>
        <v>207</v>
      </c>
      <c r="F84" s="34">
        <f>IF(ISBLANK(TABELA1!F4),"-",TABELA1!F4)</f>
        <v>37</v>
      </c>
      <c r="G84" s="35">
        <f>IF(ISBLANK(TABELA2!B5),"-",TABELA2!B5)</f>
        <v>18.899999999999999</v>
      </c>
      <c r="H84" s="35">
        <f>IF(ISBLANK(TABELA3!B5),"-",TABELA3!B5)</f>
        <v>8.5</v>
      </c>
      <c r="I84" s="35">
        <f>IF(ISBLANK(TABELA4!B5),"-",TABELA4!B5)</f>
        <v>10.4</v>
      </c>
      <c r="J84" s="35">
        <f>IF(ISBLANK(TABELA5!B5),"-",TABELA5!B5)</f>
        <v>98.7</v>
      </c>
      <c r="K84" s="23"/>
      <c r="L84" s="23"/>
      <c r="M84" s="23"/>
      <c r="N84" s="23"/>
    </row>
    <row r="85" spans="1:14" ht="24.95" customHeight="1" x14ac:dyDescent="0.2">
      <c r="A85" s="33">
        <v>1962</v>
      </c>
      <c r="B85" s="34">
        <f>IF(ISBLANK(TABELA1!B5),"-",TABELA1!B5)</f>
        <v>19897</v>
      </c>
      <c r="C85" s="34">
        <f>IF(ISBLANK(TABELA1!C5),"-",TABELA1!C5)</f>
        <v>336</v>
      </c>
      <c r="D85" s="34">
        <f>IF(ISBLANK(TABELA1!D5),"-",TABELA1!D5)</f>
        <v>170</v>
      </c>
      <c r="E85" s="34">
        <f>IF(ISBLANK(TABELA1!E5),"-",TABELA1!E5)</f>
        <v>166</v>
      </c>
      <c r="F85" s="34">
        <f>IF(ISBLANK(TABELA1!F5),"-",TABELA1!F5)</f>
        <v>29</v>
      </c>
      <c r="G85" s="35">
        <f>IF(ISBLANK(TABELA2!B6),"-",TABELA2!B6)</f>
        <v>16.899999999999999</v>
      </c>
      <c r="H85" s="35">
        <f>IF(ISBLANK(TABELA3!B6),"-",TABELA3!B6)</f>
        <v>8.5</v>
      </c>
      <c r="I85" s="35">
        <f>IF(ISBLANK(TABELA4!B6),"-",TABELA4!B6)</f>
        <v>8.4</v>
      </c>
      <c r="J85" s="35">
        <f>IF(ISBLANK(TABELA5!B6),"-",TABELA5!B6)</f>
        <v>86.3</v>
      </c>
      <c r="K85" s="23"/>
      <c r="L85" s="23"/>
      <c r="M85" s="23"/>
      <c r="N85" s="23"/>
    </row>
    <row r="86" spans="1:14" ht="24.95" customHeight="1" x14ac:dyDescent="0.2">
      <c r="A86" s="33">
        <v>1963</v>
      </c>
      <c r="B86" s="34">
        <f>IF(ISBLANK(TABELA1!B6),"-",TABELA1!B6)</f>
        <v>19934</v>
      </c>
      <c r="C86" s="34">
        <f>IF(ISBLANK(TABELA1!C6),"-",TABELA1!C6)</f>
        <v>329</v>
      </c>
      <c r="D86" s="34">
        <f>IF(ISBLANK(TABELA1!D6),"-",TABELA1!D6)</f>
        <v>147</v>
      </c>
      <c r="E86" s="34">
        <f>IF(ISBLANK(TABELA1!E6),"-",TABELA1!E6)</f>
        <v>182</v>
      </c>
      <c r="F86" s="34">
        <f>IF(ISBLANK(TABELA1!F6),"-",TABELA1!F6)</f>
        <v>34</v>
      </c>
      <c r="G86" s="35">
        <f>IF(ISBLANK(TABELA2!B7),"-",TABELA2!B7)</f>
        <v>16.5</v>
      </c>
      <c r="H86" s="35">
        <f>IF(ISBLANK(TABELA3!B7),"-",TABELA3!B7)</f>
        <v>7.4</v>
      </c>
      <c r="I86" s="35">
        <f>IF(ISBLANK(TABELA4!B7),"-",TABELA4!B7)</f>
        <v>9.1</v>
      </c>
      <c r="J86" s="35">
        <f>IF(ISBLANK(TABELA5!B7),"-",TABELA5!B7)</f>
        <v>103.3</v>
      </c>
      <c r="K86" s="23"/>
      <c r="L86" s="23"/>
      <c r="M86" s="23"/>
      <c r="N86" s="23"/>
    </row>
    <row r="87" spans="1:14" ht="24.95" customHeight="1" x14ac:dyDescent="0.2">
      <c r="A87" s="33">
        <v>1964</v>
      </c>
      <c r="B87" s="34">
        <f>IF(ISBLANK(TABELA1!B7),"-",TABELA1!B7)</f>
        <v>19970</v>
      </c>
      <c r="C87" s="34">
        <f>IF(ISBLANK(TABELA1!C7),"-",TABELA1!C7)</f>
        <v>358</v>
      </c>
      <c r="D87" s="34">
        <f>IF(ISBLANK(TABELA1!D7),"-",TABELA1!D7)</f>
        <v>153</v>
      </c>
      <c r="E87" s="34">
        <f>IF(ISBLANK(TABELA1!E7),"-",TABELA1!E7)</f>
        <v>205</v>
      </c>
      <c r="F87" s="34">
        <f>IF(ISBLANK(TABELA1!F7),"-",TABELA1!F7)</f>
        <v>34</v>
      </c>
      <c r="G87" s="35">
        <f>IF(ISBLANK(TABELA2!B8),"-",TABELA2!B8)</f>
        <v>17.899999999999999</v>
      </c>
      <c r="H87" s="35">
        <f>IF(ISBLANK(TABELA3!B8),"-",TABELA3!B8)</f>
        <v>7.7</v>
      </c>
      <c r="I87" s="35">
        <f>IF(ISBLANK(TABELA4!B8),"-",TABELA4!B8)</f>
        <v>10.199999999999999</v>
      </c>
      <c r="J87" s="35">
        <f>IF(ISBLANK(TABELA5!B8),"-",TABELA5!B8)</f>
        <v>95</v>
      </c>
      <c r="K87" s="23"/>
      <c r="L87" s="23"/>
      <c r="M87" s="23"/>
      <c r="N87" s="23"/>
    </row>
    <row r="88" spans="1:14" ht="24.95" customHeight="1" x14ac:dyDescent="0.2">
      <c r="A88" s="33">
        <v>1965</v>
      </c>
      <c r="B88" s="34">
        <f>IF(ISBLANK(TABELA1!B8),"-",TABELA1!B8)</f>
        <v>20007</v>
      </c>
      <c r="C88" s="34">
        <f>IF(ISBLANK(TABELA1!C8),"-",TABELA1!C8)</f>
        <v>349</v>
      </c>
      <c r="D88" s="34">
        <f>IF(ISBLANK(TABELA1!D8),"-",TABELA1!D8)</f>
        <v>140</v>
      </c>
      <c r="E88" s="34">
        <f>IF(ISBLANK(TABELA1!E8),"-",TABELA1!E8)</f>
        <v>209</v>
      </c>
      <c r="F88" s="34">
        <f>IF(ISBLANK(TABELA1!F8),"-",TABELA1!F8)</f>
        <v>22</v>
      </c>
      <c r="G88" s="35">
        <f>IF(ISBLANK(TABELA2!B9),"-",TABELA2!B9)</f>
        <v>17.399999999999999</v>
      </c>
      <c r="H88" s="35">
        <f>IF(ISBLANK(TABELA3!B9),"-",TABELA3!B9)</f>
        <v>7</v>
      </c>
      <c r="I88" s="35">
        <f>IF(ISBLANK(TABELA4!B9),"-",TABELA4!B9)</f>
        <v>10.4</v>
      </c>
      <c r="J88" s="35">
        <f>IF(ISBLANK(TABELA5!B9),"-",TABELA5!B9)</f>
        <v>63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20044</v>
      </c>
      <c r="C90" s="34">
        <f>IF(ISBLANK(TABELA1!C9),"-",TABELA1!C9)</f>
        <v>304</v>
      </c>
      <c r="D90" s="34">
        <f>IF(ISBLANK(TABELA1!D9),"-",TABELA1!D9)</f>
        <v>129</v>
      </c>
      <c r="E90" s="34">
        <f>IF(ISBLANK(TABELA1!E9),"-",TABELA1!E9)</f>
        <v>175</v>
      </c>
      <c r="F90" s="34">
        <f>IF(ISBLANK(TABELA1!F9),"-",TABELA1!F9)</f>
        <v>18</v>
      </c>
      <c r="G90" s="35">
        <f>IF(ISBLANK(TABELA2!B10),"-",TABELA2!B10)</f>
        <v>15.2</v>
      </c>
      <c r="H90" s="35">
        <f>IF(ISBLANK(TABELA3!B10),"-",TABELA3!B10)</f>
        <v>6.4</v>
      </c>
      <c r="I90" s="35">
        <f>IF(ISBLANK(TABELA4!B10),"-",TABELA4!B10)</f>
        <v>8.8000000000000007</v>
      </c>
      <c r="J90" s="35">
        <f>IF(ISBLANK(TABELA5!B10),"-",TABELA5!B10)</f>
        <v>59.2</v>
      </c>
      <c r="K90" s="23"/>
      <c r="L90" s="23"/>
      <c r="M90" s="23"/>
      <c r="N90" s="23"/>
    </row>
    <row r="91" spans="1:14" ht="24.95" customHeight="1" x14ac:dyDescent="0.2">
      <c r="A91" s="33">
        <v>1967</v>
      </c>
      <c r="B91" s="34">
        <f>IF(ISBLANK(TABELA1!B10),"-",TABELA1!B10)</f>
        <v>20081</v>
      </c>
      <c r="C91" s="34">
        <f>IF(ISBLANK(TABELA1!C10),"-",TABELA1!C10)</f>
        <v>346</v>
      </c>
      <c r="D91" s="34">
        <f>IF(ISBLANK(TABELA1!D10),"-",TABELA1!D10)</f>
        <v>152</v>
      </c>
      <c r="E91" s="34">
        <f>IF(ISBLANK(TABELA1!E10),"-",TABELA1!E10)</f>
        <v>194</v>
      </c>
      <c r="F91" s="34">
        <f>IF(ISBLANK(TABELA1!F10),"-",TABELA1!F10)</f>
        <v>18</v>
      </c>
      <c r="G91" s="35">
        <f>IF(ISBLANK(TABELA2!B11),"-",TABELA2!B11)</f>
        <v>17.2</v>
      </c>
      <c r="H91" s="35">
        <f>IF(ISBLANK(TABELA3!B11),"-",TABELA3!B11)</f>
        <v>7.6</v>
      </c>
      <c r="I91" s="35">
        <f>IF(ISBLANK(TABELA4!B11),"-",TABELA4!B11)</f>
        <v>9.6</v>
      </c>
      <c r="J91" s="35">
        <f>IF(ISBLANK(TABELA5!B11),"-",TABELA5!B11)</f>
        <v>52</v>
      </c>
      <c r="K91" s="23"/>
      <c r="L91" s="23"/>
      <c r="M91" s="23"/>
      <c r="N91" s="23"/>
    </row>
    <row r="92" spans="1:14" ht="24.95" customHeight="1" x14ac:dyDescent="0.2">
      <c r="A92" s="33">
        <v>1968</v>
      </c>
      <c r="B92" s="34">
        <f>IF(ISBLANK(TABELA1!B11),"-",TABELA1!B11)</f>
        <v>20118</v>
      </c>
      <c r="C92" s="34">
        <f>IF(ISBLANK(TABELA1!C11),"-",TABELA1!C11)</f>
        <v>333</v>
      </c>
      <c r="D92" s="34">
        <f>IF(ISBLANK(TABELA1!D11),"-",TABELA1!D11)</f>
        <v>138</v>
      </c>
      <c r="E92" s="34">
        <f>IF(ISBLANK(TABELA1!E11),"-",TABELA1!E11)</f>
        <v>195</v>
      </c>
      <c r="F92" s="34">
        <f>IF(ISBLANK(TABELA1!F11),"-",TABELA1!F11)</f>
        <v>11</v>
      </c>
      <c r="G92" s="35">
        <f>IF(ISBLANK(TABELA2!B12),"-",TABELA2!B12)</f>
        <v>16.600000000000001</v>
      </c>
      <c r="H92" s="35">
        <f>IF(ISBLANK(TABELA3!B12),"-",TABELA3!B12)</f>
        <v>6.9</v>
      </c>
      <c r="I92" s="35">
        <f>IF(ISBLANK(TABELA4!B12),"-",TABELA4!B12)</f>
        <v>9.6999999999999993</v>
      </c>
      <c r="J92" s="35">
        <f>IF(ISBLANK(TABELA5!B12),"-",TABELA5!B12)</f>
        <v>33</v>
      </c>
      <c r="K92" s="23"/>
      <c r="L92" s="23"/>
      <c r="M92" s="23"/>
      <c r="N92" s="23"/>
    </row>
    <row r="93" spans="1:14" ht="24.95" customHeight="1" x14ac:dyDescent="0.2">
      <c r="A93" s="33">
        <v>1969</v>
      </c>
      <c r="B93" s="34">
        <f>IF(ISBLANK(TABELA1!B12),"-",TABELA1!B12)</f>
        <v>20154</v>
      </c>
      <c r="C93" s="34">
        <f>IF(ISBLANK(TABELA1!C12),"-",TABELA1!C12)</f>
        <v>287</v>
      </c>
      <c r="D93" s="34">
        <f>IF(ISBLANK(TABELA1!D12),"-",TABELA1!D12)</f>
        <v>155</v>
      </c>
      <c r="E93" s="34">
        <f>IF(ISBLANK(TABELA1!E12),"-",TABELA1!E12)</f>
        <v>132</v>
      </c>
      <c r="F93" s="34">
        <f>IF(ISBLANK(TABELA1!F12),"-",TABELA1!F12)</f>
        <v>10</v>
      </c>
      <c r="G93" s="35">
        <f>IF(ISBLANK(TABELA2!B13),"-",TABELA2!B13)</f>
        <v>14.2</v>
      </c>
      <c r="H93" s="35">
        <f>IF(ISBLANK(TABELA3!B13),"-",TABELA3!B13)</f>
        <v>7.7</v>
      </c>
      <c r="I93" s="35">
        <f>IF(ISBLANK(TABELA4!B13),"-",TABELA4!B13)</f>
        <v>6.5</v>
      </c>
      <c r="J93" s="35">
        <f>IF(ISBLANK(TABELA5!B13),"-",TABELA5!B13)</f>
        <v>34.799999999999997</v>
      </c>
      <c r="K93" s="23"/>
      <c r="L93" s="23"/>
      <c r="M93" s="23"/>
      <c r="N93" s="23"/>
    </row>
    <row r="94" spans="1:14" ht="24.95" customHeight="1" x14ac:dyDescent="0.2">
      <c r="A94" s="33">
        <v>1970</v>
      </c>
      <c r="B94" s="34">
        <f>IF(ISBLANK(TABELA1!B13),"-",TABELA1!B13)</f>
        <v>20191</v>
      </c>
      <c r="C94" s="34">
        <f>IF(ISBLANK(TABELA1!C13),"-",TABELA1!C13)</f>
        <v>314</v>
      </c>
      <c r="D94" s="34">
        <f>IF(ISBLANK(TABELA1!D13),"-",TABELA1!D13)</f>
        <v>135</v>
      </c>
      <c r="E94" s="34">
        <f>IF(ISBLANK(TABELA1!E13),"-",TABELA1!E13)</f>
        <v>179</v>
      </c>
      <c r="F94" s="34">
        <f>IF(ISBLANK(TABELA1!F13),"-",TABELA1!F13)</f>
        <v>7</v>
      </c>
      <c r="G94" s="35">
        <f>IF(ISBLANK(TABELA2!B14),"-",TABELA2!B14)</f>
        <v>15.6</v>
      </c>
      <c r="H94" s="35">
        <f>IF(ISBLANK(TABELA3!B14),"-",TABELA3!B14)</f>
        <v>6.7</v>
      </c>
      <c r="I94" s="35">
        <f>IF(ISBLANK(TABELA4!B14),"-",TABELA4!B14)</f>
        <v>8.9</v>
      </c>
      <c r="J94" s="35">
        <f>IF(ISBLANK(TABELA5!B14),"-",TABELA5!B14)</f>
        <v>22.3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20228</v>
      </c>
      <c r="C96" s="34">
        <f>IF(ISBLANK(TABELA1!C14),"-",TABELA1!C14)</f>
        <v>288</v>
      </c>
      <c r="D96" s="34">
        <f>IF(ISBLANK(TABELA1!D14),"-",TABELA1!D14)</f>
        <v>150</v>
      </c>
      <c r="E96" s="34">
        <f>IF(ISBLANK(TABELA1!E14),"-",TABELA1!E14)</f>
        <v>138</v>
      </c>
      <c r="F96" s="34">
        <f>IF(ISBLANK(TABELA1!F14),"-",TABELA1!F14)</f>
        <v>7</v>
      </c>
      <c r="G96" s="35">
        <f>IF(ISBLANK(TABELA2!B15),"-",TABELA2!B15)</f>
        <v>14.2</v>
      </c>
      <c r="H96" s="35">
        <f>IF(ISBLANK(TABELA3!B15),"-",TABELA3!B15)</f>
        <v>7.4</v>
      </c>
      <c r="I96" s="35">
        <f>IF(ISBLANK(TABELA4!B15),"-",TABELA4!B15)</f>
        <v>6.8</v>
      </c>
      <c r="J96" s="35">
        <f>IF(ISBLANK(TABELA5!B15),"-",TABELA5!B15)</f>
        <v>24.3</v>
      </c>
      <c r="K96" s="23"/>
      <c r="L96" s="23"/>
      <c r="M96" s="23"/>
      <c r="N96" s="23"/>
    </row>
    <row r="97" spans="1:14" ht="24.95" customHeight="1" x14ac:dyDescent="0.2">
      <c r="A97" s="33">
        <v>1972</v>
      </c>
      <c r="B97" s="34">
        <f>IF(ISBLANK(TABELA1!B15),"-",TABELA1!B15)</f>
        <v>20272</v>
      </c>
      <c r="C97" s="34">
        <f>IF(ISBLANK(TABELA1!C15),"-",TABELA1!C15)</f>
        <v>304</v>
      </c>
      <c r="D97" s="34">
        <f>IF(ISBLANK(TABELA1!D15),"-",TABELA1!D15)</f>
        <v>169</v>
      </c>
      <c r="E97" s="34">
        <f>IF(ISBLANK(TABELA1!E15),"-",TABELA1!E15)</f>
        <v>135</v>
      </c>
      <c r="F97" s="34">
        <f>IF(ISBLANK(TABELA1!F15),"-",TABELA1!F15)</f>
        <v>6</v>
      </c>
      <c r="G97" s="35">
        <f>IF(ISBLANK(TABELA2!B16),"-",TABELA2!B16)</f>
        <v>15</v>
      </c>
      <c r="H97" s="35">
        <f>IF(ISBLANK(TABELA3!B16),"-",TABELA3!B16)</f>
        <v>8.3000000000000007</v>
      </c>
      <c r="I97" s="35">
        <f>IF(ISBLANK(TABELA4!B16),"-",TABELA4!B16)</f>
        <v>6.7</v>
      </c>
      <c r="J97" s="35">
        <f>IF(ISBLANK(TABELA5!B16),"-",TABELA5!B16)</f>
        <v>19.7</v>
      </c>
      <c r="K97" s="23"/>
      <c r="L97" s="23"/>
      <c r="M97" s="23"/>
      <c r="N97" s="23"/>
    </row>
    <row r="98" spans="1:14" ht="24.95" customHeight="1" x14ac:dyDescent="0.2">
      <c r="A98" s="33">
        <v>1973</v>
      </c>
      <c r="B98" s="34">
        <f>IF(ISBLANK(TABELA1!B16),"-",TABELA1!B16)</f>
        <v>20316</v>
      </c>
      <c r="C98" s="34">
        <f>IF(ISBLANK(TABELA1!C16),"-",TABELA1!C16)</f>
        <v>322</v>
      </c>
      <c r="D98" s="34">
        <f>IF(ISBLANK(TABELA1!D16),"-",TABELA1!D16)</f>
        <v>147</v>
      </c>
      <c r="E98" s="34">
        <f>IF(ISBLANK(TABELA1!E16),"-",TABELA1!E16)</f>
        <v>175</v>
      </c>
      <c r="F98" s="34">
        <f>IF(ISBLANK(TABELA1!F16),"-",TABELA1!F16)</f>
        <v>7</v>
      </c>
      <c r="G98" s="35">
        <f>IF(ISBLANK(TABELA2!B17),"-",TABELA2!B17)</f>
        <v>15.8</v>
      </c>
      <c r="H98" s="35">
        <f>IF(ISBLANK(TABELA3!B17),"-",TABELA3!B17)</f>
        <v>7.2</v>
      </c>
      <c r="I98" s="35">
        <f>IF(ISBLANK(TABELA4!B17),"-",TABELA4!B17)</f>
        <v>8.6</v>
      </c>
      <c r="J98" s="35">
        <f>IF(ISBLANK(TABELA5!B17),"-",TABELA5!B17)</f>
        <v>21.7</v>
      </c>
      <c r="K98" s="23"/>
      <c r="L98" s="23"/>
      <c r="M98" s="23"/>
      <c r="N98" s="23"/>
    </row>
    <row r="99" spans="1:14" ht="24.95" customHeight="1" x14ac:dyDescent="0.2">
      <c r="A99" s="33">
        <v>1974</v>
      </c>
      <c r="B99" s="34">
        <f>IF(ISBLANK(TABELA1!B17),"-",TABELA1!B17)</f>
        <v>20359</v>
      </c>
      <c r="C99" s="34">
        <f>IF(ISBLANK(TABELA1!C17),"-",TABELA1!C17)</f>
        <v>252</v>
      </c>
      <c r="D99" s="34">
        <f>IF(ISBLANK(TABELA1!D17),"-",TABELA1!D17)</f>
        <v>172</v>
      </c>
      <c r="E99" s="34">
        <f>IF(ISBLANK(TABELA1!E17),"-",TABELA1!E17)</f>
        <v>80</v>
      </c>
      <c r="F99" s="34">
        <f>IF(ISBLANK(TABELA1!F17),"-",TABELA1!F17)</f>
        <v>10</v>
      </c>
      <c r="G99" s="35">
        <f>IF(ISBLANK(TABELA2!B18),"-",TABELA2!B18)</f>
        <v>12.4</v>
      </c>
      <c r="H99" s="35">
        <f>IF(ISBLANK(TABELA3!B18),"-",TABELA3!B18)</f>
        <v>8.4</v>
      </c>
      <c r="I99" s="35">
        <f>IF(ISBLANK(TABELA4!B18),"-",TABELA4!B18)</f>
        <v>4</v>
      </c>
      <c r="J99" s="35">
        <f>IF(ISBLANK(TABELA5!B18),"-",TABELA5!B18)</f>
        <v>39.700000000000003</v>
      </c>
      <c r="K99" s="23"/>
      <c r="L99" s="23"/>
      <c r="M99" s="23"/>
      <c r="N99" s="23"/>
    </row>
    <row r="100" spans="1:14" ht="24.95" customHeight="1" x14ac:dyDescent="0.2">
      <c r="A100" s="33">
        <v>1975</v>
      </c>
      <c r="B100" s="34">
        <f>IF(ISBLANK(TABELA1!B18),"-",TABELA1!B18)</f>
        <v>20401</v>
      </c>
      <c r="C100" s="34">
        <f>IF(ISBLANK(TABELA1!C18),"-",TABELA1!C18)</f>
        <v>292</v>
      </c>
      <c r="D100" s="34">
        <f>IF(ISBLANK(TABELA1!D18),"-",TABELA1!D18)</f>
        <v>150</v>
      </c>
      <c r="E100" s="34">
        <f>IF(ISBLANK(TABELA1!E18),"-",TABELA1!E18)</f>
        <v>142</v>
      </c>
      <c r="F100" s="34">
        <f>IF(ISBLANK(TABELA1!F18),"-",TABELA1!F18)</f>
        <v>16</v>
      </c>
      <c r="G100" s="35">
        <f>IF(ISBLANK(TABELA2!B19),"-",TABELA2!B19)</f>
        <v>14.3</v>
      </c>
      <c r="H100" s="35">
        <f>IF(ISBLANK(TABELA3!B19),"-",TABELA3!B19)</f>
        <v>7.4</v>
      </c>
      <c r="I100" s="35">
        <f>IF(ISBLANK(TABELA4!B19),"-",TABELA4!B19)</f>
        <v>6.9</v>
      </c>
      <c r="J100" s="35">
        <f>IF(ISBLANK(TABELA5!B19),"-",TABELA5!B19)</f>
        <v>54.8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20446</v>
      </c>
      <c r="C102" s="34">
        <f>IF(ISBLANK(TABELA1!C19),"-",TABELA1!C19)</f>
        <v>271</v>
      </c>
      <c r="D102" s="34">
        <f>IF(ISBLANK(TABELA1!D19),"-",TABELA1!D19)</f>
        <v>159</v>
      </c>
      <c r="E102" s="34">
        <f>IF(ISBLANK(TABELA1!E19),"-",TABELA1!E19)</f>
        <v>112</v>
      </c>
      <c r="F102" s="34">
        <f>IF(ISBLANK(TABELA1!F19),"-",TABELA1!F19)</f>
        <v>12</v>
      </c>
      <c r="G102" s="35">
        <f>IF(ISBLANK(TABELA2!B20),"-",TABELA2!B20)</f>
        <v>13.3</v>
      </c>
      <c r="H102" s="35">
        <f>IF(ISBLANK(TABELA3!B20),"-",TABELA3!B20)</f>
        <v>7.8</v>
      </c>
      <c r="I102" s="35">
        <f>IF(ISBLANK(TABELA4!B20),"-",TABELA4!B20)</f>
        <v>5.5</v>
      </c>
      <c r="J102" s="35">
        <f>IF(ISBLANK(TABELA5!B20),"-",TABELA5!B20)</f>
        <v>44.3</v>
      </c>
      <c r="K102" s="23"/>
      <c r="L102" s="23"/>
      <c r="M102" s="23"/>
      <c r="N102" s="23"/>
    </row>
    <row r="103" spans="1:14" ht="24.95" customHeight="1" x14ac:dyDescent="0.2">
      <c r="A103" s="33">
        <v>1977</v>
      </c>
      <c r="B103" s="34">
        <f>IF(ISBLANK(TABELA1!B20),"-",TABELA1!B20)</f>
        <v>20489</v>
      </c>
      <c r="C103" s="34">
        <f>IF(ISBLANK(TABELA1!C20),"-",TABELA1!C20)</f>
        <v>288</v>
      </c>
      <c r="D103" s="34">
        <f>IF(ISBLANK(TABELA1!D20),"-",TABELA1!D20)</f>
        <v>163</v>
      </c>
      <c r="E103" s="34">
        <f>IF(ISBLANK(TABELA1!E20),"-",TABELA1!E20)</f>
        <v>125</v>
      </c>
      <c r="F103" s="34">
        <f>IF(ISBLANK(TABELA1!F20),"-",TABELA1!F20)</f>
        <v>13</v>
      </c>
      <c r="G103" s="35">
        <f>IF(ISBLANK(TABELA2!B21),"-",TABELA2!B21)</f>
        <v>14.1</v>
      </c>
      <c r="H103" s="35">
        <f>IF(ISBLANK(TABELA3!B21),"-",TABELA3!B21)</f>
        <v>8</v>
      </c>
      <c r="I103" s="35">
        <f>IF(ISBLANK(TABELA4!B21),"-",TABELA4!B21)</f>
        <v>6.1</v>
      </c>
      <c r="J103" s="35">
        <f>IF(ISBLANK(TABELA5!B21),"-",TABELA5!B21)</f>
        <v>45.1</v>
      </c>
      <c r="K103" s="23"/>
      <c r="L103" s="23"/>
      <c r="M103" s="23"/>
      <c r="N103" s="23"/>
    </row>
    <row r="104" spans="1:14" ht="24.95" customHeight="1" x14ac:dyDescent="0.2">
      <c r="A104" s="33">
        <v>1978</v>
      </c>
      <c r="B104" s="34">
        <f>IF(ISBLANK(TABELA1!B21),"-",TABELA1!B21)</f>
        <v>20533</v>
      </c>
      <c r="C104" s="34">
        <f>IF(ISBLANK(TABELA1!C21),"-",TABELA1!C21)</f>
        <v>265</v>
      </c>
      <c r="D104" s="34">
        <f>IF(ISBLANK(TABELA1!D21),"-",TABELA1!D21)</f>
        <v>147</v>
      </c>
      <c r="E104" s="34">
        <f>IF(ISBLANK(TABELA1!E21),"-",TABELA1!E21)</f>
        <v>118</v>
      </c>
      <c r="F104" s="34">
        <f>IF(ISBLANK(TABELA1!F21),"-",TABELA1!F21)</f>
        <v>8</v>
      </c>
      <c r="G104" s="35">
        <f>IF(ISBLANK(TABELA2!B22),"-",TABELA2!B22)</f>
        <v>12.9</v>
      </c>
      <c r="H104" s="35">
        <f>IF(ISBLANK(TABELA3!B22),"-",TABELA3!B22)</f>
        <v>7.2</v>
      </c>
      <c r="I104" s="35">
        <f>IF(ISBLANK(TABELA4!B22),"-",TABELA4!B22)</f>
        <v>5.7</v>
      </c>
      <c r="J104" s="35">
        <f>IF(ISBLANK(TABELA5!B22),"-",TABELA5!B22)</f>
        <v>30.2</v>
      </c>
      <c r="K104" s="23"/>
      <c r="L104" s="23"/>
      <c r="M104" s="23"/>
      <c r="N104" s="23"/>
    </row>
    <row r="105" spans="1:14" ht="24.95" customHeight="1" x14ac:dyDescent="0.2">
      <c r="A105" s="33">
        <v>1979</v>
      </c>
      <c r="B105" s="34">
        <f>IF(ISBLANK(TABELA1!B22),"-",TABELA1!B22)</f>
        <v>20576</v>
      </c>
      <c r="C105" s="34">
        <f>IF(ISBLANK(TABELA1!C22),"-",TABELA1!C22)</f>
        <v>284</v>
      </c>
      <c r="D105" s="34">
        <f>IF(ISBLANK(TABELA1!D22),"-",TABELA1!D22)</f>
        <v>160</v>
      </c>
      <c r="E105" s="34">
        <f>IF(ISBLANK(TABELA1!E22),"-",TABELA1!E22)</f>
        <v>124</v>
      </c>
      <c r="F105" s="34">
        <f>IF(ISBLANK(TABELA1!F22),"-",TABELA1!F22)</f>
        <v>7</v>
      </c>
      <c r="G105" s="35">
        <f>IF(ISBLANK(TABELA2!B23),"-",TABELA2!B23)</f>
        <v>13.8</v>
      </c>
      <c r="H105" s="35">
        <f>IF(ISBLANK(TABELA3!B23),"-",TABELA3!B23)</f>
        <v>7.8</v>
      </c>
      <c r="I105" s="35">
        <f>IF(ISBLANK(TABELA4!B23),"-",TABELA4!B23)</f>
        <v>6</v>
      </c>
      <c r="J105" s="35">
        <f>IF(ISBLANK(TABELA5!B23),"-",TABELA5!B23)</f>
        <v>24.6</v>
      </c>
      <c r="K105" s="23"/>
      <c r="L105" s="23"/>
      <c r="M105" s="23"/>
      <c r="N105" s="23"/>
    </row>
    <row r="106" spans="1:14" ht="24.95" customHeight="1" x14ac:dyDescent="0.2">
      <c r="A106" s="33">
        <v>1980</v>
      </c>
      <c r="B106" s="34">
        <f>IF(ISBLANK(TABELA1!B23),"-",TABELA1!B23)</f>
        <v>20620</v>
      </c>
      <c r="C106" s="34">
        <f>IF(ISBLANK(TABELA1!C23),"-",TABELA1!C23)</f>
        <v>264</v>
      </c>
      <c r="D106" s="34">
        <f>IF(ISBLANK(TABELA1!D23),"-",TABELA1!D23)</f>
        <v>185</v>
      </c>
      <c r="E106" s="34">
        <f>IF(ISBLANK(TABELA1!E23),"-",TABELA1!E23)</f>
        <v>79</v>
      </c>
      <c r="F106" s="34">
        <f>IF(ISBLANK(TABELA1!F23),"-",TABELA1!F23)</f>
        <v>2</v>
      </c>
      <c r="G106" s="35">
        <f>IF(ISBLANK(TABELA2!B24),"-",TABELA2!B24)</f>
        <v>12.8</v>
      </c>
      <c r="H106" s="35">
        <f>IF(ISBLANK(TABELA3!B24),"-",TABELA3!B24)</f>
        <v>9</v>
      </c>
      <c r="I106" s="35">
        <f>IF(ISBLANK(TABELA4!B24),"-",TABELA4!B24)</f>
        <v>3.8</v>
      </c>
      <c r="J106" s="35">
        <f>IF(ISBLANK(TABELA5!B24),"-",TABELA5!B24)</f>
        <v>7.6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20663</v>
      </c>
      <c r="C108" s="34">
        <f>IF(ISBLANK(TABELA1!C24),"-",TABELA1!C24)</f>
        <v>245</v>
      </c>
      <c r="D108" s="34">
        <f>IF(ISBLANK(TABELA1!D24),"-",TABELA1!D24)</f>
        <v>210</v>
      </c>
      <c r="E108" s="34">
        <f>IF(ISBLANK(TABELA1!E24),"-",TABELA1!E24)</f>
        <v>35</v>
      </c>
      <c r="F108" s="34">
        <f>IF(ISBLANK(TABELA1!F24),"-",TABELA1!F24)</f>
        <v>12</v>
      </c>
      <c r="G108" s="35">
        <f>IF(ISBLANK(TABELA2!B25),"-",TABELA2!B25)</f>
        <v>11.9</v>
      </c>
      <c r="H108" s="35">
        <f>IF(ISBLANK(TABELA3!B25),"-",TABELA3!B25)</f>
        <v>10.199999999999999</v>
      </c>
      <c r="I108" s="35">
        <f>IF(ISBLANK(TABELA4!B25),"-",TABELA4!B25)</f>
        <v>1.7</v>
      </c>
      <c r="J108" s="35">
        <f>IF(ISBLANK(TABELA5!B25),"-",TABELA5!B25)</f>
        <v>49</v>
      </c>
      <c r="K108" s="23"/>
      <c r="L108" s="23"/>
      <c r="M108" s="23"/>
      <c r="N108" s="23"/>
    </row>
    <row r="109" spans="1:14" ht="24.95" customHeight="1" x14ac:dyDescent="0.2">
      <c r="A109" s="33">
        <v>1982</v>
      </c>
      <c r="B109" s="34">
        <f>IF(ISBLANK(TABELA1!B25),"-",TABELA1!B25)</f>
        <v>20663</v>
      </c>
      <c r="C109" s="34">
        <f>IF(ISBLANK(TABELA1!C25),"-",TABELA1!C25)</f>
        <v>245</v>
      </c>
      <c r="D109" s="34">
        <f>IF(ISBLANK(TABELA1!D25),"-",TABELA1!D25)</f>
        <v>196</v>
      </c>
      <c r="E109" s="34">
        <f>IF(ISBLANK(TABELA1!E25),"-",TABELA1!E25)</f>
        <v>49</v>
      </c>
      <c r="F109" s="34">
        <f>IF(ISBLANK(TABELA1!F25),"-",TABELA1!F25)</f>
        <v>11</v>
      </c>
      <c r="G109" s="35">
        <f>IF(ISBLANK(TABELA2!B26),"-",TABELA2!B26)</f>
        <v>11.9</v>
      </c>
      <c r="H109" s="35">
        <f>IF(ISBLANK(TABELA3!B26),"-",TABELA3!B26)</f>
        <v>9.5</v>
      </c>
      <c r="I109" s="35">
        <f>IF(ISBLANK(TABELA4!B26),"-",TABELA4!B26)</f>
        <v>2.4</v>
      </c>
      <c r="J109" s="35">
        <f>IF(ISBLANK(TABELA5!B26),"-",TABELA5!B26)</f>
        <v>44.9</v>
      </c>
      <c r="K109" s="23"/>
      <c r="L109" s="23"/>
      <c r="M109" s="23"/>
      <c r="N109" s="23"/>
    </row>
    <row r="110" spans="1:14" ht="24.95" customHeight="1" x14ac:dyDescent="0.2">
      <c r="A110" s="33">
        <v>1983</v>
      </c>
      <c r="B110" s="34">
        <f>IF(ISBLANK(TABELA1!B26),"-",TABELA1!B26)</f>
        <v>20663</v>
      </c>
      <c r="C110" s="34">
        <f>IF(ISBLANK(TABELA1!C26),"-",TABELA1!C26)</f>
        <v>292</v>
      </c>
      <c r="D110" s="34">
        <f>IF(ISBLANK(TABELA1!D26),"-",TABELA1!D26)</f>
        <v>186</v>
      </c>
      <c r="E110" s="34">
        <f>IF(ISBLANK(TABELA1!E26),"-",TABELA1!E26)</f>
        <v>106</v>
      </c>
      <c r="F110" s="34">
        <f>IF(ISBLANK(TABELA1!F26),"-",TABELA1!F26)</f>
        <v>7</v>
      </c>
      <c r="G110" s="35">
        <f>IF(ISBLANK(TABELA2!B27),"-",TABELA2!B27)</f>
        <v>14.1</v>
      </c>
      <c r="H110" s="35">
        <f>IF(ISBLANK(TABELA3!B27),"-",TABELA3!B27)</f>
        <v>9</v>
      </c>
      <c r="I110" s="35">
        <f>IF(ISBLANK(TABELA4!B27),"-",TABELA4!B27)</f>
        <v>5.0999999999999996</v>
      </c>
      <c r="J110" s="35">
        <f>IF(ISBLANK(TABELA5!B27),"-",TABELA5!B27)</f>
        <v>24</v>
      </c>
      <c r="K110" s="23"/>
      <c r="L110" s="23"/>
      <c r="M110" s="23"/>
      <c r="N110" s="23"/>
    </row>
    <row r="111" spans="1:14" ht="24.95" customHeight="1" x14ac:dyDescent="0.2">
      <c r="A111" s="33">
        <v>1984</v>
      </c>
      <c r="B111" s="34">
        <f>IF(ISBLANK(TABELA1!B27),"-",TABELA1!B27)</f>
        <v>20663</v>
      </c>
      <c r="C111" s="34">
        <f>IF(ISBLANK(TABELA1!C27),"-",TABELA1!C27)</f>
        <v>226</v>
      </c>
      <c r="D111" s="34">
        <f>IF(ISBLANK(TABELA1!D27),"-",TABELA1!D27)</f>
        <v>215</v>
      </c>
      <c r="E111" s="34">
        <f>IF(ISBLANK(TABELA1!E27),"-",TABELA1!E27)</f>
        <v>11</v>
      </c>
      <c r="F111" s="34">
        <f>IF(ISBLANK(TABELA1!F27),"-",TABELA1!F27)</f>
        <v>11</v>
      </c>
      <c r="G111" s="35">
        <f>IF(ISBLANK(TABELA2!B28),"-",TABELA2!B28)</f>
        <v>10.9</v>
      </c>
      <c r="H111" s="35">
        <f>IF(ISBLANK(TABELA3!B28),"-",TABELA3!B28)</f>
        <v>10.4</v>
      </c>
      <c r="I111" s="35">
        <f>IF(ISBLANK(TABELA4!B28),"-",TABELA4!B28)</f>
        <v>0.5</v>
      </c>
      <c r="J111" s="35">
        <f>IF(ISBLANK(TABELA5!B28),"-",TABELA5!B28)</f>
        <v>48.7</v>
      </c>
      <c r="K111" s="23"/>
      <c r="L111" s="23"/>
      <c r="M111" s="23"/>
      <c r="N111" s="23"/>
    </row>
    <row r="112" spans="1:14" ht="24.95" customHeight="1" x14ac:dyDescent="0.2">
      <c r="A112" s="33">
        <v>1985</v>
      </c>
      <c r="B112" s="34">
        <f>IF(ISBLANK(TABELA1!B28),"-",TABELA1!B28)</f>
        <v>20663</v>
      </c>
      <c r="C112" s="34">
        <f>IF(ISBLANK(TABELA1!C28),"-",TABELA1!C28)</f>
        <v>257</v>
      </c>
      <c r="D112" s="34">
        <f>IF(ISBLANK(TABELA1!D28),"-",TABELA1!D28)</f>
        <v>206</v>
      </c>
      <c r="E112" s="34">
        <f>IF(ISBLANK(TABELA1!E28),"-",TABELA1!E28)</f>
        <v>51</v>
      </c>
      <c r="F112" s="34">
        <f>IF(ISBLANK(TABELA1!F28),"-",TABELA1!F28)</f>
        <v>11</v>
      </c>
      <c r="G112" s="35">
        <f>IF(ISBLANK(TABELA2!B29),"-",TABELA2!B29)</f>
        <v>12.4</v>
      </c>
      <c r="H112" s="35">
        <f>IF(ISBLANK(TABELA3!B29),"-",TABELA3!B29)</f>
        <v>10</v>
      </c>
      <c r="I112" s="35">
        <f>IF(ISBLANK(TABELA4!B29),"-",TABELA4!B29)</f>
        <v>2.4</v>
      </c>
      <c r="J112" s="35">
        <f>IF(ISBLANK(TABELA5!B29),"-",TABELA5!B29)</f>
        <v>42.8</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20663</v>
      </c>
      <c r="C114" s="34">
        <f>IF(ISBLANK(TABELA1!C29),"-",TABELA1!C29)</f>
        <v>226</v>
      </c>
      <c r="D114" s="34">
        <f>IF(ISBLANK(TABELA1!D29),"-",TABELA1!D29)</f>
        <v>219</v>
      </c>
      <c r="E114" s="34">
        <f>IF(ISBLANK(TABELA1!E29),"-",TABELA1!E29)</f>
        <v>7</v>
      </c>
      <c r="F114" s="34">
        <f>IF(ISBLANK(TABELA1!F29),"-",TABELA1!F29)</f>
        <v>8</v>
      </c>
      <c r="G114" s="35">
        <f>IF(ISBLANK(TABELA2!B30),"-",TABELA2!B30)</f>
        <v>10.9</v>
      </c>
      <c r="H114" s="35">
        <f>IF(ISBLANK(TABELA3!B30),"-",TABELA3!B30)</f>
        <v>10.6</v>
      </c>
      <c r="I114" s="35">
        <f>IF(ISBLANK(TABELA4!B30),"-",TABELA4!B30)</f>
        <v>0.3</v>
      </c>
      <c r="J114" s="35">
        <f>IF(ISBLANK(TABELA5!B30),"-",TABELA5!B30)</f>
        <v>35.4</v>
      </c>
      <c r="K114" s="23"/>
      <c r="L114" s="23"/>
      <c r="M114" s="23"/>
      <c r="N114" s="23"/>
    </row>
    <row r="115" spans="1:14" ht="24.95" customHeight="1" x14ac:dyDescent="0.2">
      <c r="A115" s="33">
        <v>1987</v>
      </c>
      <c r="B115" s="34">
        <f>IF(ISBLANK(TABELA1!B30),"-",TABELA1!B30)</f>
        <v>20662</v>
      </c>
      <c r="C115" s="34">
        <f>IF(ISBLANK(TABELA1!C30),"-",TABELA1!C30)</f>
        <v>288</v>
      </c>
      <c r="D115" s="34">
        <f>IF(ISBLANK(TABELA1!D30),"-",TABELA1!D30)</f>
        <v>211</v>
      </c>
      <c r="E115" s="34">
        <f>IF(ISBLANK(TABELA1!E30),"-",TABELA1!E30)</f>
        <v>77</v>
      </c>
      <c r="F115" s="34">
        <f>IF(ISBLANK(TABELA1!F30),"-",TABELA1!F30)</f>
        <v>8</v>
      </c>
      <c r="G115" s="35">
        <f>IF(ISBLANK(TABELA2!B31),"-",TABELA2!B31)</f>
        <v>13.9</v>
      </c>
      <c r="H115" s="35">
        <f>IF(ISBLANK(TABELA3!B31),"-",TABELA3!B31)</f>
        <v>10.199999999999999</v>
      </c>
      <c r="I115" s="35">
        <f>IF(ISBLANK(TABELA4!B31),"-",TABELA4!B31)</f>
        <v>3.7</v>
      </c>
      <c r="J115" s="35">
        <f>IF(ISBLANK(TABELA5!B31),"-",TABELA5!B31)</f>
        <v>27.8</v>
      </c>
      <c r="K115" s="23"/>
      <c r="L115" s="23"/>
      <c r="M115" s="23"/>
      <c r="N115" s="23"/>
    </row>
    <row r="116" spans="1:14" ht="24.95" customHeight="1" x14ac:dyDescent="0.2">
      <c r="A116" s="33">
        <v>1988</v>
      </c>
      <c r="B116" s="34">
        <f>IF(ISBLANK(TABELA1!B31),"-",TABELA1!B31)</f>
        <v>20662</v>
      </c>
      <c r="C116" s="34">
        <f>IF(ISBLANK(TABELA1!C31),"-",TABELA1!C31)</f>
        <v>272</v>
      </c>
      <c r="D116" s="34">
        <f>IF(ISBLANK(TABELA1!D31),"-",TABELA1!D31)</f>
        <v>228</v>
      </c>
      <c r="E116" s="34">
        <f>IF(ISBLANK(TABELA1!E31),"-",TABELA1!E31)</f>
        <v>44</v>
      </c>
      <c r="F116" s="34">
        <f>IF(ISBLANK(TABELA1!F31),"-",TABELA1!F31)</f>
        <v>11</v>
      </c>
      <c r="G116" s="35">
        <f>IF(ISBLANK(TABELA2!B32),"-",TABELA2!B32)</f>
        <v>13.2</v>
      </c>
      <c r="H116" s="35">
        <f>IF(ISBLANK(TABELA3!B32),"-",TABELA3!B32)</f>
        <v>11</v>
      </c>
      <c r="I116" s="35">
        <f>IF(ISBLANK(TABELA4!B32),"-",TABELA4!B32)</f>
        <v>2.2000000000000002</v>
      </c>
      <c r="J116" s="35">
        <f>IF(ISBLANK(TABELA5!B32),"-",TABELA5!B32)</f>
        <v>40.4</v>
      </c>
      <c r="K116" s="23"/>
      <c r="L116" s="23"/>
      <c r="M116" s="23"/>
      <c r="N116" s="23"/>
    </row>
    <row r="117" spans="1:14" ht="24.95" customHeight="1" x14ac:dyDescent="0.2">
      <c r="A117" s="33">
        <v>1989</v>
      </c>
      <c r="B117" s="34">
        <f>IF(ISBLANK(TABELA1!B32),"-",TABELA1!B32)</f>
        <v>20662</v>
      </c>
      <c r="C117" s="34">
        <f>IF(ISBLANK(TABELA1!C32),"-",TABELA1!C32)</f>
        <v>237</v>
      </c>
      <c r="D117" s="34">
        <f>IF(ISBLANK(TABELA1!D32),"-",TABELA1!D32)</f>
        <v>242</v>
      </c>
      <c r="E117" s="34">
        <f>IF(ISBLANK(TABELA1!E32),"-",TABELA1!E32)</f>
        <v>-5</v>
      </c>
      <c r="F117" s="34">
        <f>IF(ISBLANK(TABELA1!F32),"-",TABELA1!F32)</f>
        <v>4</v>
      </c>
      <c r="G117" s="35">
        <f>IF(ISBLANK(TABELA2!B33),"-",TABELA2!B33)</f>
        <v>11.5</v>
      </c>
      <c r="H117" s="35">
        <f>IF(ISBLANK(TABELA3!B33),"-",TABELA3!B33)</f>
        <v>11.7</v>
      </c>
      <c r="I117" s="35">
        <f>IF(ISBLANK(TABELA4!B33),"-",TABELA4!B33)</f>
        <v>-0.2</v>
      </c>
      <c r="J117" s="35">
        <f>IF(ISBLANK(TABELA5!B33),"-",TABELA5!B33)</f>
        <v>16.899999999999999</v>
      </c>
      <c r="K117" s="23"/>
      <c r="L117" s="23"/>
      <c r="M117" s="23"/>
      <c r="N117" s="23"/>
    </row>
    <row r="118" spans="1:14" ht="24.95" customHeight="1" x14ac:dyDescent="0.2">
      <c r="A118" s="33">
        <v>1990</v>
      </c>
      <c r="B118" s="34">
        <f>IF(ISBLANK(TABELA1!B33),"-",TABELA1!B33)</f>
        <v>20662</v>
      </c>
      <c r="C118" s="34">
        <f>IF(ISBLANK(TABELA1!C33),"-",TABELA1!C33)</f>
        <v>202</v>
      </c>
      <c r="D118" s="34">
        <f>IF(ISBLANK(TABELA1!D33),"-",TABELA1!D33)</f>
        <v>220</v>
      </c>
      <c r="E118" s="34">
        <f>IF(ISBLANK(TABELA1!E33),"-",TABELA1!E33)</f>
        <v>-18</v>
      </c>
      <c r="F118" s="34">
        <f>IF(ISBLANK(TABELA1!F33),"-",TABELA1!F33)</f>
        <v>6</v>
      </c>
      <c r="G118" s="35">
        <f>IF(ISBLANK(TABELA2!B34),"-",TABELA2!B34)</f>
        <v>9.8000000000000007</v>
      </c>
      <c r="H118" s="35">
        <f>IF(ISBLANK(TABELA3!B34),"-",TABELA3!B34)</f>
        <v>10.6</v>
      </c>
      <c r="I118" s="35">
        <f>IF(ISBLANK(TABELA4!B34),"-",TABELA4!B34)</f>
        <v>-0.8</v>
      </c>
      <c r="J118" s="35">
        <f>IF(ISBLANK(TABELA5!B34),"-",TABELA5!B34)</f>
        <v>29.7</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20662</v>
      </c>
      <c r="C120" s="34">
        <f>IF(ISBLANK(TABELA1!C34),"-",TABELA1!C34)</f>
        <v>257</v>
      </c>
      <c r="D120" s="34">
        <f>IF(ISBLANK(TABELA1!D34),"-",TABELA1!D34)</f>
        <v>270</v>
      </c>
      <c r="E120" s="34">
        <f>IF(ISBLANK(TABELA1!E34),"-",TABELA1!E34)</f>
        <v>-13</v>
      </c>
      <c r="F120" s="34">
        <f>IF(ISBLANK(TABELA1!F34),"-",TABELA1!F34)</f>
        <v>1</v>
      </c>
      <c r="G120" s="35">
        <f>IF(ISBLANK(TABELA2!B35),"-",TABELA2!B35)</f>
        <v>12.4</v>
      </c>
      <c r="H120" s="35">
        <f>IF(ISBLANK(TABELA3!B35),"-",TABELA3!B35)</f>
        <v>13.1</v>
      </c>
      <c r="I120" s="35">
        <f>IF(ISBLANK(TABELA4!B35),"-",TABELA4!B35)</f>
        <v>-0.7</v>
      </c>
      <c r="J120" s="35">
        <f>IF(ISBLANK(TABELA5!B35),"-",TABELA5!B35)</f>
        <v>3.9</v>
      </c>
      <c r="K120" s="23"/>
      <c r="L120" s="23"/>
      <c r="M120" s="23"/>
      <c r="N120" s="23"/>
    </row>
    <row r="121" spans="1:14" ht="24.95" customHeight="1" x14ac:dyDescent="0.2">
      <c r="A121" s="33">
        <v>1992</v>
      </c>
      <c r="B121" s="34">
        <f>IF(ISBLANK(TABELA1!B35),"-",TABELA1!B35)</f>
        <v>20603</v>
      </c>
      <c r="C121" s="34">
        <f>IF(ISBLANK(TABELA1!C35),"-",TABELA1!C35)</f>
        <v>248</v>
      </c>
      <c r="D121" s="34">
        <f>IF(ISBLANK(TABELA1!D35),"-",TABELA1!D35)</f>
        <v>261</v>
      </c>
      <c r="E121" s="34">
        <f>IF(ISBLANK(TABELA1!E35),"-",TABELA1!E35)</f>
        <v>-13</v>
      </c>
      <c r="F121" s="34">
        <f>IF(ISBLANK(TABELA1!F35),"-",TABELA1!F35)</f>
        <v>1</v>
      </c>
      <c r="G121" s="35">
        <f>IF(ISBLANK(TABELA2!B36),"-",TABELA2!B36)</f>
        <v>12</v>
      </c>
      <c r="H121" s="35">
        <f>IF(ISBLANK(TABELA3!B36),"-",TABELA3!B36)</f>
        <v>12.7</v>
      </c>
      <c r="I121" s="35">
        <f>IF(ISBLANK(TABELA4!B36),"-",TABELA4!B36)</f>
        <v>-0.7</v>
      </c>
      <c r="J121" s="35">
        <f>IF(ISBLANK(TABELA5!B36),"-",TABELA5!B36)</f>
        <v>4</v>
      </c>
      <c r="K121" s="23"/>
      <c r="L121" s="23"/>
      <c r="M121" s="23"/>
      <c r="N121" s="23"/>
    </row>
    <row r="122" spans="1:14" ht="24.95" customHeight="1" x14ac:dyDescent="0.2">
      <c r="A122" s="33">
        <v>1993</v>
      </c>
      <c r="B122" s="34">
        <f>IF(ISBLANK(TABELA1!B36),"-",TABELA1!B36)</f>
        <v>20544</v>
      </c>
      <c r="C122" s="34">
        <f>IF(ISBLANK(TABELA1!C36),"-",TABELA1!C36)</f>
        <v>255</v>
      </c>
      <c r="D122" s="34">
        <f>IF(ISBLANK(TABELA1!D36),"-",TABELA1!D36)</f>
        <v>263</v>
      </c>
      <c r="E122" s="34">
        <f>IF(ISBLANK(TABELA1!E36),"-",TABELA1!E36)</f>
        <v>-8</v>
      </c>
      <c r="F122" s="34">
        <f>IF(ISBLANK(TABELA1!F36),"-",TABELA1!F36)</f>
        <v>4</v>
      </c>
      <c r="G122" s="35">
        <f>IF(ISBLANK(TABELA2!B37),"-",TABELA2!B37)</f>
        <v>12.4</v>
      </c>
      <c r="H122" s="35">
        <f>IF(ISBLANK(TABELA3!B37),"-",TABELA3!B37)</f>
        <v>12.8</v>
      </c>
      <c r="I122" s="35">
        <f>IF(ISBLANK(TABELA4!B37),"-",TABELA4!B37)</f>
        <v>-0.4</v>
      </c>
      <c r="J122" s="35">
        <f>IF(ISBLANK(TABELA5!B37),"-",TABELA5!B37)</f>
        <v>15.7</v>
      </c>
      <c r="K122" s="23"/>
      <c r="L122" s="23"/>
      <c r="M122" s="23"/>
      <c r="N122" s="23"/>
    </row>
    <row r="123" spans="1:14" ht="24.95" customHeight="1" x14ac:dyDescent="0.2">
      <c r="A123" s="33">
        <v>1994</v>
      </c>
      <c r="B123" s="34">
        <f>IF(ISBLANK(TABELA1!B37),"-",TABELA1!B37)</f>
        <v>20484</v>
      </c>
      <c r="C123" s="34">
        <f>IF(ISBLANK(TABELA1!C37),"-",TABELA1!C37)</f>
        <v>238</v>
      </c>
      <c r="D123" s="34">
        <f>IF(ISBLANK(TABELA1!D37),"-",TABELA1!D37)</f>
        <v>265</v>
      </c>
      <c r="E123" s="34">
        <f>IF(ISBLANK(TABELA1!E37),"-",TABELA1!E37)</f>
        <v>-27</v>
      </c>
      <c r="F123" s="34">
        <f>IF(ISBLANK(TABELA1!F37),"-",TABELA1!F37)</f>
        <v>1</v>
      </c>
      <c r="G123" s="35">
        <f>IF(ISBLANK(TABELA2!B38),"-",TABELA2!B38)</f>
        <v>11.6</v>
      </c>
      <c r="H123" s="35">
        <f>IF(ISBLANK(TABELA3!B38),"-",TABELA3!B38)</f>
        <v>12.9</v>
      </c>
      <c r="I123" s="35">
        <f>IF(ISBLANK(TABELA4!B38),"-",TABELA4!B38)</f>
        <v>-1.3</v>
      </c>
      <c r="J123" s="35">
        <f>IF(ISBLANK(TABELA5!B38),"-",TABELA5!B38)</f>
        <v>4.2</v>
      </c>
      <c r="K123" s="23"/>
      <c r="L123" s="23"/>
      <c r="M123" s="23"/>
      <c r="N123" s="23"/>
    </row>
    <row r="124" spans="1:14" ht="24.95" customHeight="1" x14ac:dyDescent="0.2">
      <c r="A124" s="33">
        <v>1995</v>
      </c>
      <c r="B124" s="34">
        <f>IF(ISBLANK(TABELA1!B38),"-",TABELA1!B38)</f>
        <v>20425</v>
      </c>
      <c r="C124" s="34">
        <f>IF(ISBLANK(TABELA1!C38),"-",TABELA1!C38)</f>
        <v>204</v>
      </c>
      <c r="D124" s="34">
        <f>IF(ISBLANK(TABELA1!D38),"-",TABELA1!D38)</f>
        <v>264</v>
      </c>
      <c r="E124" s="34">
        <f>IF(ISBLANK(TABELA1!E38),"-",TABELA1!E38)</f>
        <v>-60</v>
      </c>
      <c r="F124" s="34">
        <f>IF(ISBLANK(TABELA1!F38),"-",TABELA1!F38)</f>
        <v>6</v>
      </c>
      <c r="G124" s="35">
        <f>IF(ISBLANK(TABELA2!B39),"-",TABELA2!B39)</f>
        <v>10</v>
      </c>
      <c r="H124" s="35">
        <f>IF(ISBLANK(TABELA3!B39),"-",TABELA3!B39)</f>
        <v>12.9</v>
      </c>
      <c r="I124" s="35">
        <f>IF(ISBLANK(TABELA4!B39),"-",TABELA4!B39)</f>
        <v>-2.9</v>
      </c>
      <c r="J124" s="35">
        <f>IF(ISBLANK(TABELA5!B39),"-",TABELA5!B39)</f>
        <v>29.4</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20365</v>
      </c>
      <c r="C126" s="34">
        <f>IF(ISBLANK(TABELA1!C39),"-",TABELA1!C39)</f>
        <v>232</v>
      </c>
      <c r="D126" s="34">
        <f>IF(ISBLANK(TABELA1!D39),"-",TABELA1!D39)</f>
        <v>276</v>
      </c>
      <c r="E126" s="34">
        <f>IF(ISBLANK(TABELA1!E39),"-",TABELA1!E39)</f>
        <v>-44</v>
      </c>
      <c r="F126" s="34">
        <f>IF(ISBLANK(TABELA1!F39),"-",TABELA1!F39)</f>
        <v>4</v>
      </c>
      <c r="G126" s="35">
        <f>IF(ISBLANK(TABELA2!B40),"-",TABELA2!B40)</f>
        <v>11.4</v>
      </c>
      <c r="H126" s="35">
        <f>IF(ISBLANK(TABELA3!B40),"-",TABELA3!B40)</f>
        <v>13.6</v>
      </c>
      <c r="I126" s="35">
        <f>IF(ISBLANK(TABELA4!B40),"-",TABELA4!B40)</f>
        <v>-2.2000000000000002</v>
      </c>
      <c r="J126" s="35">
        <f>IF(ISBLANK(TABELA5!B40),"-",TABELA5!B40)</f>
        <v>17.2</v>
      </c>
      <c r="K126" s="23"/>
      <c r="L126" s="23"/>
      <c r="M126" s="23"/>
      <c r="N126" s="23"/>
    </row>
    <row r="127" spans="1:14" ht="24.95" customHeight="1" x14ac:dyDescent="0.2">
      <c r="A127" s="33">
        <v>1997</v>
      </c>
      <c r="B127" s="34">
        <f>IF(ISBLANK(TABELA1!B40),"-",TABELA1!B40)</f>
        <v>20306</v>
      </c>
      <c r="C127" s="34">
        <f>IF(ISBLANK(TABELA1!C40),"-",TABELA1!C40)</f>
        <v>208</v>
      </c>
      <c r="D127" s="34">
        <f>IF(ISBLANK(TABELA1!D40),"-",TABELA1!D40)</f>
        <v>271</v>
      </c>
      <c r="E127" s="34">
        <f>IF(ISBLANK(TABELA1!E40),"-",TABELA1!E40)</f>
        <v>-63</v>
      </c>
      <c r="F127" s="34">
        <f>IF(ISBLANK(TABELA1!F40),"-",TABELA1!F40)</f>
        <v>3</v>
      </c>
      <c r="G127" s="35">
        <f>IF(ISBLANK(TABELA2!B41),"-",TABELA2!B41)</f>
        <v>10.199999999999999</v>
      </c>
      <c r="H127" s="35">
        <f>IF(ISBLANK(TABELA3!B41),"-",TABELA3!B41)</f>
        <v>13.3</v>
      </c>
      <c r="I127" s="35">
        <f>IF(ISBLANK(TABELA4!B41),"-",TABELA4!B41)</f>
        <v>-3.1</v>
      </c>
      <c r="J127" s="35">
        <f>IF(ISBLANK(TABELA5!B41),"-",TABELA5!B41)</f>
        <v>14.4</v>
      </c>
      <c r="K127" s="23"/>
      <c r="L127" s="23"/>
      <c r="M127" s="23"/>
      <c r="N127" s="23"/>
    </row>
    <row r="128" spans="1:14" ht="24.95" customHeight="1" x14ac:dyDescent="0.2">
      <c r="A128" s="33">
        <v>1998</v>
      </c>
      <c r="B128" s="34">
        <f>IF(ISBLANK(TABELA1!B41),"-",TABELA1!B41)</f>
        <v>20246</v>
      </c>
      <c r="C128" s="34">
        <f>IF(ISBLANK(TABELA1!C41),"-",TABELA1!C41)</f>
        <v>211</v>
      </c>
      <c r="D128" s="34">
        <f>IF(ISBLANK(TABELA1!D41),"-",TABELA1!D41)</f>
        <v>254</v>
      </c>
      <c r="E128" s="34">
        <f>IF(ISBLANK(TABELA1!E41),"-",TABELA1!E41)</f>
        <v>-43</v>
      </c>
      <c r="F128" s="34">
        <f>IF(ISBLANK(TABELA1!F41),"-",TABELA1!F41)</f>
        <v>4</v>
      </c>
      <c r="G128" s="35">
        <f>IF(ISBLANK(TABELA2!B42),"-",TABELA2!B42)</f>
        <v>10.4</v>
      </c>
      <c r="H128" s="35">
        <f>IF(ISBLANK(TABELA3!B42),"-",TABELA3!B42)</f>
        <v>12.5</v>
      </c>
      <c r="I128" s="35">
        <f>IF(ISBLANK(TABELA4!B42),"-",TABELA4!B42)</f>
        <v>-2.1</v>
      </c>
      <c r="J128" s="35">
        <f>IF(ISBLANK(TABELA5!B42),"-",TABELA5!B42)</f>
        <v>19</v>
      </c>
      <c r="K128" s="23"/>
      <c r="L128" s="23"/>
      <c r="M128" s="23"/>
      <c r="N128" s="23"/>
    </row>
    <row r="129" spans="1:14" ht="24.95" customHeight="1" x14ac:dyDescent="0.2">
      <c r="A129" s="33">
        <v>1999</v>
      </c>
      <c r="B129" s="34">
        <f>IF(ISBLANK(TABELA1!B42),"-",TABELA1!B42)</f>
        <v>20187</v>
      </c>
      <c r="C129" s="34">
        <f>IF(ISBLANK(TABELA1!C42),"-",TABELA1!C42)</f>
        <v>169</v>
      </c>
      <c r="D129" s="34">
        <f>IF(ISBLANK(TABELA1!D42),"-",TABELA1!D42)</f>
        <v>249</v>
      </c>
      <c r="E129" s="34">
        <f>IF(ISBLANK(TABELA1!E42),"-",TABELA1!E42)</f>
        <v>-80</v>
      </c>
      <c r="F129" s="34">
        <f>IF(ISBLANK(TABELA1!F42),"-",TABELA1!F42)</f>
        <v>1</v>
      </c>
      <c r="G129" s="35">
        <f>IF(ISBLANK(TABELA2!B43),"-",TABELA2!B43)</f>
        <v>8.4</v>
      </c>
      <c r="H129" s="35">
        <f>IF(ISBLANK(TABELA3!B43),"-",TABELA3!B43)</f>
        <v>12.3</v>
      </c>
      <c r="I129" s="35">
        <f>IF(ISBLANK(TABELA4!B43),"-",TABELA4!B43)</f>
        <v>-3.9</v>
      </c>
      <c r="J129" s="35">
        <f>IF(ISBLANK(TABELA5!B43),"-",TABELA5!B43)</f>
        <v>5.9</v>
      </c>
      <c r="K129" s="23"/>
      <c r="L129" s="23"/>
      <c r="M129" s="23"/>
      <c r="N129" s="23"/>
    </row>
    <row r="130" spans="1:14" ht="24.95" customHeight="1" x14ac:dyDescent="0.2">
      <c r="A130" s="33">
        <v>2000</v>
      </c>
      <c r="B130" s="34">
        <f>IF(ISBLANK(TABELA1!B43),"-",TABELA1!B43)</f>
        <v>20128</v>
      </c>
      <c r="C130" s="34">
        <f>IF(ISBLANK(TABELA1!C43),"-",TABELA1!C43)</f>
        <v>211</v>
      </c>
      <c r="D130" s="34">
        <f>IF(ISBLANK(TABELA1!D43),"-",TABELA1!D43)</f>
        <v>269</v>
      </c>
      <c r="E130" s="34">
        <f>IF(ISBLANK(TABELA1!E43),"-",TABELA1!E43)</f>
        <v>-58</v>
      </c>
      <c r="F130" s="34">
        <f>IF(ISBLANK(TABELA1!F43),"-",TABELA1!F43)</f>
        <v>1</v>
      </c>
      <c r="G130" s="35">
        <f>IF(ISBLANK(TABELA2!B44),"-",TABELA2!B44)</f>
        <v>10.5</v>
      </c>
      <c r="H130" s="35">
        <f>IF(ISBLANK(TABELA3!B44),"-",TABELA3!B44)</f>
        <v>13.4</v>
      </c>
      <c r="I130" s="35">
        <f>IF(ISBLANK(TABELA4!B44),"-",TABELA4!B44)</f>
        <v>-2.9</v>
      </c>
      <c r="J130" s="35">
        <f>IF(ISBLANK(TABELA5!B44),"-",TABELA5!B44)</f>
        <v>4.7</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20068</v>
      </c>
      <c r="C132" s="34">
        <f>IF(ISBLANK(TABELA1!C44),"-",TABELA1!C44)</f>
        <v>192</v>
      </c>
      <c r="D132" s="34">
        <f>IF(ISBLANK(TABELA1!D44),"-",TABELA1!D44)</f>
        <v>283</v>
      </c>
      <c r="E132" s="34">
        <f>IF(ISBLANK(TABELA1!E44),"-",TABELA1!E44)</f>
        <v>-91</v>
      </c>
      <c r="F132" s="34">
        <f>IF(ISBLANK(TABELA1!F44),"-",TABELA1!F44)</f>
        <v>0</v>
      </c>
      <c r="G132" s="35">
        <f>IF(ISBLANK(TABELA2!B45),"-",TABELA2!B45)</f>
        <v>9.6</v>
      </c>
      <c r="H132" s="35">
        <f>IF(ISBLANK(TABELA3!B45),"-",TABELA3!B45)</f>
        <v>14.1</v>
      </c>
      <c r="I132" s="35">
        <f>IF(ISBLANK(TABELA4!B45),"-",TABELA4!B45)</f>
        <v>-4.5</v>
      </c>
      <c r="J132" s="35">
        <f>IF(ISBLANK(TABELA5!B45),"-",TABELA5!B45)</f>
        <v>0</v>
      </c>
      <c r="K132" s="23"/>
      <c r="L132" s="23"/>
      <c r="M132" s="23"/>
      <c r="N132" s="23"/>
    </row>
    <row r="133" spans="1:14" ht="24.95" customHeight="1" x14ac:dyDescent="0.2">
      <c r="A133" s="33">
        <v>2002</v>
      </c>
      <c r="B133" s="34">
        <f>IF(ISBLANK(TABELA1!B45),"-",TABELA1!B45)</f>
        <v>19534</v>
      </c>
      <c r="C133" s="34">
        <f>IF(ISBLANK(TABELA1!C45),"-",TABELA1!C45)</f>
        <v>213</v>
      </c>
      <c r="D133" s="34">
        <f>IF(ISBLANK(TABELA1!D45),"-",TABELA1!D45)</f>
        <v>305</v>
      </c>
      <c r="E133" s="34">
        <f>IF(ISBLANK(TABELA1!E45),"-",TABELA1!E45)</f>
        <v>-92</v>
      </c>
      <c r="F133" s="34">
        <f>IF(ISBLANK(TABELA1!F45),"-",TABELA1!F45)</f>
        <v>3</v>
      </c>
      <c r="G133" s="35">
        <f>IF(ISBLANK(TABELA2!B46),"-",TABELA2!B46)</f>
        <v>10.9</v>
      </c>
      <c r="H133" s="35">
        <f>IF(ISBLANK(TABELA3!B46),"-",TABELA3!B46)</f>
        <v>15.6</v>
      </c>
      <c r="I133" s="35">
        <f>IF(ISBLANK(TABELA4!B46),"-",TABELA4!B46)</f>
        <v>-4.7</v>
      </c>
      <c r="J133" s="35">
        <f>IF(ISBLANK(TABELA5!B46),"-",TABELA5!B46)</f>
        <v>14.1</v>
      </c>
      <c r="K133" s="23"/>
      <c r="L133" s="23"/>
      <c r="M133" s="23"/>
      <c r="N133" s="23"/>
    </row>
    <row r="134" spans="1:14" ht="24.95" customHeight="1" x14ac:dyDescent="0.2">
      <c r="A134" s="33">
        <v>2003</v>
      </c>
      <c r="B134" s="34">
        <f>IF(ISBLANK(TABELA1!B46),"-",TABELA1!B46)</f>
        <v>19383</v>
      </c>
      <c r="C134" s="34">
        <f>IF(ISBLANK(TABELA1!C46),"-",TABELA1!C46)</f>
        <v>161</v>
      </c>
      <c r="D134" s="34">
        <f>IF(ISBLANK(TABELA1!D46),"-",TABELA1!D46)</f>
        <v>296</v>
      </c>
      <c r="E134" s="34">
        <f>IF(ISBLANK(TABELA1!E46),"-",TABELA1!E46)</f>
        <v>-135</v>
      </c>
      <c r="F134" s="34">
        <f>IF(ISBLANK(TABELA1!F46),"-",TABELA1!F46)</f>
        <v>3</v>
      </c>
      <c r="G134" s="35">
        <f>IF(ISBLANK(TABELA2!B47),"-",TABELA2!B47)</f>
        <v>8.3000000000000007</v>
      </c>
      <c r="H134" s="35">
        <f>IF(ISBLANK(TABELA3!B47),"-",TABELA3!B47)</f>
        <v>15.3</v>
      </c>
      <c r="I134" s="35">
        <f>IF(ISBLANK(TABELA4!B47),"-",TABELA4!B47)</f>
        <v>-7</v>
      </c>
      <c r="J134" s="35">
        <f>IF(ISBLANK(TABELA5!B47),"-",TABELA5!B47)</f>
        <v>18.600000000000001</v>
      </c>
      <c r="K134" s="23"/>
      <c r="L134" s="23"/>
      <c r="M134" s="23"/>
      <c r="N134" s="23"/>
    </row>
    <row r="135" spans="1:14" ht="24.95" customHeight="1" x14ac:dyDescent="0.2">
      <c r="A135" s="33">
        <v>2004</v>
      </c>
      <c r="B135" s="34">
        <f>IF(ISBLANK(TABELA1!B47),"-",TABELA1!B47)</f>
        <v>19200</v>
      </c>
      <c r="C135" s="34">
        <f>IF(ISBLANK(TABELA1!C47),"-",TABELA1!C47)</f>
        <v>160</v>
      </c>
      <c r="D135" s="34">
        <f>IF(ISBLANK(TABELA1!D47),"-",TABELA1!D47)</f>
        <v>273</v>
      </c>
      <c r="E135" s="34">
        <f>IF(ISBLANK(TABELA1!E47),"-",TABELA1!E47)</f>
        <v>-113</v>
      </c>
      <c r="F135" s="34">
        <f>IF(ISBLANK(TABELA1!F47),"-",TABELA1!F47)</f>
        <v>3</v>
      </c>
      <c r="G135" s="35">
        <f>IF(ISBLANK(TABELA2!B48),"-",TABELA2!B48)</f>
        <v>8.3000000000000007</v>
      </c>
      <c r="H135" s="35">
        <f>IF(ISBLANK(TABELA3!B48),"-",TABELA3!B48)</f>
        <v>14.2</v>
      </c>
      <c r="I135" s="35">
        <f>IF(ISBLANK(TABELA4!B48),"-",TABELA4!B48)</f>
        <v>-5.9</v>
      </c>
      <c r="J135" s="35">
        <f>IF(ISBLANK(TABELA5!B48),"-",TABELA5!B48)</f>
        <v>18.8</v>
      </c>
      <c r="K135" s="23"/>
      <c r="L135" s="23"/>
      <c r="M135" s="23"/>
      <c r="N135" s="23"/>
    </row>
    <row r="136" spans="1:14" ht="24.95" customHeight="1" x14ac:dyDescent="0.2">
      <c r="A136" s="36">
        <v>2005</v>
      </c>
      <c r="B136" s="37">
        <f>IF(ISBLANK(TABELA1!B48),"-",TABELA1!B48)</f>
        <v>18939</v>
      </c>
      <c r="C136" s="37">
        <f>IF(ISBLANK(TABELA1!C48),"-",TABELA1!C48)</f>
        <v>147</v>
      </c>
      <c r="D136" s="37">
        <f>IF(ISBLANK(TABELA1!D48),"-",TABELA1!D48)</f>
        <v>301</v>
      </c>
      <c r="E136" s="37">
        <f>IF(ISBLANK(TABELA1!E48),"-",TABELA1!E48)</f>
        <v>-154</v>
      </c>
      <c r="F136" s="37">
        <f>IF(ISBLANK(TABELA1!F48),"-",TABELA1!F48)</f>
        <v>1</v>
      </c>
      <c r="G136" s="38">
        <f>IF(ISBLANK(TABELA2!B49),"-",TABELA2!B49)</f>
        <v>7.8</v>
      </c>
      <c r="H136" s="38">
        <f>IF(ISBLANK(TABELA3!B49),"-",TABELA3!B49)</f>
        <v>15.9</v>
      </c>
      <c r="I136" s="38">
        <f>IF(ISBLANK(TABELA4!B49),"-",TABELA4!B49)</f>
        <v>-8.1</v>
      </c>
      <c r="J136" s="38">
        <f>IF(ISBLANK(TABELA5!B49),"-",TABELA5!B49)</f>
        <v>6.8</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Doljevac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18645</v>
      </c>
      <c r="C143" s="34">
        <f>IF(ISBLANK(TABELA1!C49),"-",TABELA1!C49)</f>
        <v>122</v>
      </c>
      <c r="D143" s="34">
        <f>IF(ISBLANK(TABELA1!D49),"-",TABELA1!D49)</f>
        <v>261</v>
      </c>
      <c r="E143" s="34">
        <f>IF(ISBLANK(TABELA1!E49),"-",TABELA1!E49)</f>
        <v>-139</v>
      </c>
      <c r="F143" s="34">
        <f>IF(ISBLANK(TABELA1!F49),"-",TABELA1!F49)</f>
        <v>1</v>
      </c>
      <c r="G143" s="35">
        <f>IF(ISBLANK(TABELA2!B50),"-",TABELA2!B50)</f>
        <v>6.5</v>
      </c>
      <c r="H143" s="35">
        <f>IF(ISBLANK(TABELA3!B50),"-",TABELA3!B50)</f>
        <v>14</v>
      </c>
      <c r="I143" s="35">
        <f>IF(ISBLANK(TABELA4!B50),"-",TABELA4!B50)</f>
        <v>-7.5</v>
      </c>
      <c r="J143" s="35">
        <f>IF(ISBLANK(TABELA5!B50),"-",TABELA5!B50)</f>
        <v>8.1999999999999993</v>
      </c>
      <c r="K143" s="77"/>
      <c r="L143" s="23"/>
      <c r="M143" s="23"/>
      <c r="N143" s="23"/>
    </row>
    <row r="144" spans="1:14" ht="24.95" customHeight="1" x14ac:dyDescent="0.2">
      <c r="A144" s="33">
        <v>2007</v>
      </c>
      <c r="B144" s="34">
        <f>IF(ISBLANK(TABELA1!B50),"-",TABELA1!B50)</f>
        <v>18389</v>
      </c>
      <c r="C144" s="34">
        <f>IF(ISBLANK(TABELA1!C50),"-",TABELA1!C50)</f>
        <v>137</v>
      </c>
      <c r="D144" s="34">
        <f>IF(ISBLANK(TABELA1!D50),"-",TABELA1!D50)</f>
        <v>305</v>
      </c>
      <c r="E144" s="34">
        <f>IF(ISBLANK(TABELA1!E50),"-",TABELA1!E50)</f>
        <v>-168</v>
      </c>
      <c r="F144" s="34">
        <f>IF(ISBLANK(TABELA1!F50),"-",TABELA1!F50)</f>
        <v>2</v>
      </c>
      <c r="G144" s="35">
        <f>IF(ISBLANK(TABELA2!B51),"-",TABELA2!B51)</f>
        <v>7.5</v>
      </c>
      <c r="H144" s="35">
        <f>IF(ISBLANK(TABELA3!B51),"-",TABELA3!B51)</f>
        <v>16.600000000000001</v>
      </c>
      <c r="I144" s="35">
        <f>IF(ISBLANK(TABELA4!B51),"-",TABELA4!B51)</f>
        <v>-9.1</v>
      </c>
      <c r="J144" s="35">
        <f>IF(ISBLANK(TABELA5!B51),"-",TABELA5!B51)</f>
        <v>14.6</v>
      </c>
      <c r="K144" s="77"/>
      <c r="L144" s="23"/>
      <c r="M144" s="23"/>
      <c r="N144" s="23"/>
    </row>
    <row r="145" spans="1:14" ht="24.95" customHeight="1" x14ac:dyDescent="0.2">
      <c r="A145" s="33">
        <v>2008</v>
      </c>
      <c r="B145" s="34">
        <f>IF(ISBLANK(TABELA1!B51),"-",TABELA1!B51)</f>
        <v>18202</v>
      </c>
      <c r="C145" s="34">
        <f>IF(ISBLANK(TABELA1!C51),"-",TABELA1!C51)</f>
        <v>134</v>
      </c>
      <c r="D145" s="34">
        <f>IF(ISBLANK(TABELA1!D51),"-",TABELA1!D51)</f>
        <v>258</v>
      </c>
      <c r="E145" s="34">
        <f>IF(ISBLANK(TABELA1!E51),"-",TABELA1!E51)</f>
        <v>-124</v>
      </c>
      <c r="F145" s="34">
        <f>IF(ISBLANK(TABELA1!F51),"-",TABELA1!F51)</f>
        <v>0</v>
      </c>
      <c r="G145" s="35">
        <f>IF(ISBLANK(TABELA2!B52),"-",TABELA2!B52)</f>
        <v>7.4</v>
      </c>
      <c r="H145" s="35">
        <f>IF(ISBLANK(TABELA3!B52),"-",TABELA3!B52)</f>
        <v>14.2</v>
      </c>
      <c r="I145" s="35">
        <f>IF(ISBLANK(TABELA4!B52),"-",TABELA4!B52)</f>
        <v>-6.8</v>
      </c>
      <c r="J145" s="35">
        <f>IF(ISBLANK(TABELA5!B52),"-",TABELA5!B52)</f>
        <v>0</v>
      </c>
      <c r="K145" s="77"/>
      <c r="L145" s="23"/>
      <c r="M145" s="23"/>
      <c r="N145" s="23"/>
    </row>
    <row r="146" spans="1:14" ht="24.95" customHeight="1" x14ac:dyDescent="0.2">
      <c r="A146" s="33">
        <v>2009</v>
      </c>
      <c r="B146" s="34">
        <f>IF(ISBLANK(TABELA1!B52),"-",TABELA1!B52)</f>
        <v>18061</v>
      </c>
      <c r="C146" s="34">
        <f>IF(ISBLANK(TABELA1!C52),"-",TABELA1!C52)</f>
        <v>149</v>
      </c>
      <c r="D146" s="34">
        <f>IF(ISBLANK(TABELA1!D52),"-",TABELA1!D52)</f>
        <v>279</v>
      </c>
      <c r="E146" s="34">
        <f>IF(ISBLANK(TABELA1!E52),"-",TABELA1!E52)</f>
        <v>-130</v>
      </c>
      <c r="F146" s="34">
        <f>IF(ISBLANK(TABELA1!F52),"-",TABELA1!F52)</f>
        <v>0</v>
      </c>
      <c r="G146" s="35">
        <f>IF(ISBLANK(TABELA2!B53),"-",TABELA2!B53)</f>
        <v>8.1999999999999993</v>
      </c>
      <c r="H146" s="35">
        <f>IF(ISBLANK(TABELA3!B53),"-",TABELA3!B53)</f>
        <v>15.4</v>
      </c>
      <c r="I146" s="35">
        <f>IF(ISBLANK(TABELA4!B53),"-",TABELA4!B53)</f>
        <v>-7.2</v>
      </c>
      <c r="J146" s="35">
        <f>IF(ISBLANK(TABELA5!B53),"-",TABELA5!B53)</f>
        <v>0</v>
      </c>
      <c r="K146" s="77"/>
      <c r="L146" s="23"/>
      <c r="M146" s="23"/>
      <c r="N146" s="23"/>
    </row>
    <row r="147" spans="1:14" ht="24.95" customHeight="1" x14ac:dyDescent="0.2">
      <c r="A147" s="33">
        <v>2010</v>
      </c>
      <c r="B147" s="34">
        <f>IF(ISBLANK(TABELA1!B53),"-",TABELA1!B53)</f>
        <v>17941</v>
      </c>
      <c r="C147" s="34">
        <f>IF(ISBLANK(TABELA1!C53),"-",TABELA1!C53)</f>
        <v>139</v>
      </c>
      <c r="D147" s="34">
        <f>IF(ISBLANK(TABELA1!D53),"-",TABELA1!D53)</f>
        <v>315</v>
      </c>
      <c r="E147" s="34">
        <f>IF(ISBLANK(TABELA1!E53),"-",TABELA1!E53)</f>
        <v>-176</v>
      </c>
      <c r="F147" s="34">
        <f>IF(ISBLANK(TABELA1!F53),"-",TABELA1!F53)</f>
        <v>2</v>
      </c>
      <c r="G147" s="35">
        <f>IF(ISBLANK(TABELA2!B54),"-",TABELA2!B54)</f>
        <v>7.7</v>
      </c>
      <c r="H147" s="35">
        <f>IF(ISBLANK(TABELA3!B54),"-",TABELA3!B54)</f>
        <v>17.600000000000001</v>
      </c>
      <c r="I147" s="35">
        <f>IF(ISBLANK(TABELA4!B54),"-",TABELA4!B54)</f>
        <v>-9.8000000000000007</v>
      </c>
      <c r="J147" s="35">
        <f>IF(ISBLANK(TABELA5!B54),"-",TABELA5!B54)</f>
        <v>14.4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18482</v>
      </c>
      <c r="C149" s="34">
        <f>IF(ISBLANK(TABELA1!C54),"-",TABELA1!C54)</f>
        <v>128</v>
      </c>
      <c r="D149" s="34">
        <f>IF(ISBLANK(TABELA1!D54),"-",TABELA1!D54)</f>
        <v>290</v>
      </c>
      <c r="E149" s="34">
        <f>IF(ISBLANK(TABELA1!E54),"-",TABELA1!E54)</f>
        <v>-162</v>
      </c>
      <c r="F149" s="34">
        <f>IF(ISBLANK(TABELA1!F54),"-",TABELA1!F54)</f>
        <v>1</v>
      </c>
      <c r="G149" s="35">
        <f>IF(ISBLANK(TABELA2!B55),"-",TABELA2!B55)</f>
        <v>6.9</v>
      </c>
      <c r="H149" s="35">
        <f>IF(ISBLANK(TABELA3!B55),"-",TABELA3!B55)</f>
        <v>15.7</v>
      </c>
      <c r="I149" s="35">
        <f>IF(ISBLANK(TABELA4!B55),"-",TABELA4!B55)</f>
        <v>-8.8000000000000007</v>
      </c>
      <c r="J149" s="35">
        <f>IF(ISBLANK(TABELA5!B55),"-",TABELA5!B55)</f>
        <v>7.8</v>
      </c>
      <c r="K149" s="77"/>
      <c r="L149" s="23"/>
      <c r="M149" s="23"/>
      <c r="N149" s="23"/>
    </row>
    <row r="150" spans="1:14" ht="24.95" customHeight="1" x14ac:dyDescent="0.2">
      <c r="A150" s="33">
        <v>2012</v>
      </c>
      <c r="B150" s="34">
        <f>IF(ISBLANK(TABELA1!B55),"-",TABELA1!B55)</f>
        <v>18376</v>
      </c>
      <c r="C150" s="34">
        <f>IF(ISBLANK(TABELA1!C55),"-",TABELA1!C55)</f>
        <v>111</v>
      </c>
      <c r="D150" s="34">
        <f>IF(ISBLANK(TABELA1!D55),"-",TABELA1!D55)</f>
        <v>283</v>
      </c>
      <c r="E150" s="34">
        <f>IF(ISBLANK(TABELA1!E55),"-",TABELA1!E55)</f>
        <v>-172</v>
      </c>
      <c r="F150" s="34">
        <f>IF(ISBLANK(TABELA1!F55),"-",TABELA1!F55)</f>
        <v>0</v>
      </c>
      <c r="G150" s="35">
        <f>IF(ISBLANK(TABELA2!B56),"-",TABELA2!B56)</f>
        <v>6</v>
      </c>
      <c r="H150" s="35">
        <f>IF(ISBLANK(TABELA3!B56),"-",TABELA3!B56)</f>
        <v>15.4</v>
      </c>
      <c r="I150" s="35">
        <f>IF(ISBLANK(TABELA4!B56),"-",TABELA4!B56)</f>
        <v>-9.4</v>
      </c>
      <c r="J150" s="35">
        <f>IF(ISBLANK(TABELA5!B56),"-",TABELA5!B56)</f>
        <v>0</v>
      </c>
      <c r="K150" s="77"/>
      <c r="L150" s="23"/>
      <c r="M150" s="23"/>
      <c r="N150" s="23"/>
    </row>
    <row r="151" spans="1:14" ht="24.95" customHeight="1" x14ac:dyDescent="0.2">
      <c r="A151" s="33">
        <v>2013</v>
      </c>
      <c r="B151" s="34">
        <f>IF(ISBLANK(TABELA1!B56),"-",TABELA1!B56)</f>
        <v>18319</v>
      </c>
      <c r="C151" s="34">
        <f>IF(ISBLANK(TABELA1!C56),"-",TABELA1!C56)</f>
        <v>133</v>
      </c>
      <c r="D151" s="34">
        <f>IF(ISBLANK(TABELA1!D56),"-",TABELA1!D56)</f>
        <v>252</v>
      </c>
      <c r="E151" s="34">
        <f>IF(ISBLANK(TABELA1!E56),"-",TABELA1!E56)</f>
        <v>-119</v>
      </c>
      <c r="F151" s="34">
        <f>IF(ISBLANK(TABELA1!F56),"-",TABELA1!F56)</f>
        <v>1</v>
      </c>
      <c r="G151" s="35">
        <f>IF(ISBLANK(TABELA2!B57),"-",TABELA2!B57)</f>
        <v>7.3</v>
      </c>
      <c r="H151" s="35">
        <f>IF(ISBLANK(TABELA3!B57),"-",TABELA3!B57)</f>
        <v>13.8</v>
      </c>
      <c r="I151" s="35">
        <f>IF(ISBLANK(TABELA4!B57),"-",TABELA4!B57)</f>
        <v>-6.5</v>
      </c>
      <c r="J151" s="35">
        <f>IF(ISBLANK(TABELA5!B57),"-",TABELA5!B57)</f>
        <v>7.5</v>
      </c>
      <c r="K151" s="77"/>
      <c r="L151" s="23"/>
      <c r="M151" s="23"/>
      <c r="N151" s="23"/>
    </row>
    <row r="152" spans="1:14" ht="24.95" customHeight="1" x14ac:dyDescent="0.2">
      <c r="A152" s="44">
        <v>2014</v>
      </c>
      <c r="B152" s="34">
        <f>IF(ISBLANK(TABELA1!B57),"-",TABELA1!B57)</f>
        <v>18305</v>
      </c>
      <c r="C152" s="34">
        <f>IF(ISBLANK(TABELA1!C57),"-",TABELA1!C57)</f>
        <v>134</v>
      </c>
      <c r="D152" s="34">
        <f>IF(ISBLANK(TABELA1!D57),"-",TABELA1!D57)</f>
        <v>278</v>
      </c>
      <c r="E152" s="34">
        <f>IF(ISBLANK(TABELA1!E57),"-",TABELA1!E57)</f>
        <v>-144</v>
      </c>
      <c r="F152" s="34">
        <f>IF(ISBLANK(TABELA1!F57),"-",TABELA1!F57)</f>
        <v>2</v>
      </c>
      <c r="G152" s="35">
        <f>IF(ISBLANK(TABELA2!B58),"-",TABELA2!B58)</f>
        <v>7.3</v>
      </c>
      <c r="H152" s="35">
        <f>IF(ISBLANK(TABELA3!B58),"-",TABELA3!B58)</f>
        <v>15.2</v>
      </c>
      <c r="I152" s="35">
        <f>IF(ISBLANK(TABELA4!B58),"-",TABELA4!B58)</f>
        <v>-7.9</v>
      </c>
      <c r="J152" s="35">
        <f>IF(ISBLANK(TABELA5!B58),"-",TABELA5!B58)</f>
        <v>14.9</v>
      </c>
      <c r="K152" s="77"/>
      <c r="L152" s="23"/>
      <c r="M152" s="23"/>
      <c r="N152" s="23"/>
    </row>
    <row r="153" spans="1:14" ht="24.95" customHeight="1" x14ac:dyDescent="0.2">
      <c r="A153" s="44">
        <v>2015</v>
      </c>
      <c r="B153" s="34">
        <f>IF(ISBLANK(TABELA1!B58),"-",TABELA1!B58)</f>
        <v>18208</v>
      </c>
      <c r="C153" s="34">
        <f>IF(ISBLANK(TABELA1!C58),"-",TABELA1!C58)</f>
        <v>137</v>
      </c>
      <c r="D153" s="34">
        <f>IF(ISBLANK(TABELA1!D58),"-",TABELA1!D58)</f>
        <v>309</v>
      </c>
      <c r="E153" s="34">
        <f>IF(ISBLANK(TABELA1!E58),"-",TABELA1!E58)</f>
        <v>-172</v>
      </c>
      <c r="F153" s="34">
        <f>IF(ISBLANK(TABELA1!F58),"-",TABELA1!F58)</f>
        <v>1</v>
      </c>
      <c r="G153" s="35">
        <f>IF(ISBLANK(TABELA2!B59),"-",TABELA2!B59)</f>
        <v>7.5</v>
      </c>
      <c r="H153" s="35">
        <f>IF(ISBLANK(TABELA3!B59),"-",TABELA3!B59)</f>
        <v>17</v>
      </c>
      <c r="I153" s="35">
        <f>IF(ISBLANK(TABELA4!B59),"-",TABELA4!B59)</f>
        <v>-9.5</v>
      </c>
      <c r="J153" s="35">
        <f>IF(ISBLANK(TABELA5!B59),"-",TABELA5!B59)</f>
        <v>7.3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18059</v>
      </c>
      <c r="C155" s="34">
        <f>IF(ISBLANK(TABELA1!C59),"-",TABELA1!C59)</f>
        <v>135</v>
      </c>
      <c r="D155" s="34">
        <f>IF(ISBLANK(TABELA1!D59),"-",TABELA1!D59)</f>
        <v>276</v>
      </c>
      <c r="E155" s="34">
        <f>IF(ISBLANK(TABELA1!E59),"-",TABELA1!E59)</f>
        <v>-141</v>
      </c>
      <c r="F155" s="34">
        <f>IF(ISBLANK(TABELA1!F59),"-",TABELA1!F59)</f>
        <v>2</v>
      </c>
      <c r="G155" s="35">
        <f>IF(ISBLANK(TABELA2!B60),"-",TABELA2!B60)</f>
        <v>7.5</v>
      </c>
      <c r="H155" s="35">
        <f>IF(ISBLANK(TABELA3!B60),"-",TABELA3!B60)</f>
        <v>15.3</v>
      </c>
      <c r="I155" s="35">
        <f>IF(ISBLANK(TABELA4!B60),"-",TABELA4!B60)</f>
        <v>-7.8</v>
      </c>
      <c r="J155" s="35">
        <f>IF(ISBLANK(TABELA5!B60),"-",TABELA5!B60)</f>
        <v>14.8</v>
      </c>
      <c r="K155" s="77"/>
      <c r="L155" s="23"/>
      <c r="M155" s="23"/>
      <c r="N155" s="23"/>
    </row>
    <row r="156" spans="1:14" ht="24.95" customHeight="1" x14ac:dyDescent="0.2">
      <c r="A156" s="44">
        <v>2017</v>
      </c>
      <c r="B156" s="34">
        <f>IF(ISBLANK(TABELA1!B60),"-",TABELA1!B60)</f>
        <v>18030</v>
      </c>
      <c r="C156" s="34">
        <f>IF(ISBLANK(TABELA1!C60),"-",TABELA1!C60)</f>
        <v>144</v>
      </c>
      <c r="D156" s="34">
        <f>IF(ISBLANK(TABELA1!D60),"-",TABELA1!D60)</f>
        <v>208</v>
      </c>
      <c r="E156" s="34">
        <f>IF(ISBLANK(TABELA1!E60),"-",TABELA1!E60)</f>
        <v>-64</v>
      </c>
      <c r="F156" s="34">
        <f>IF(ISBLANK(TABELA1!F60),"-",TABELA1!F60)</f>
        <v>1</v>
      </c>
      <c r="G156" s="35">
        <f>IF(ISBLANK(TABELA2!B61),"-",TABELA2!B61)</f>
        <v>8</v>
      </c>
      <c r="H156" s="35">
        <f>IF(ISBLANK(TABELA3!B61),"-",TABELA3!B61)</f>
        <v>11.5</v>
      </c>
      <c r="I156" s="35">
        <f>IF(ISBLANK(TABELA4!B61),"-",TABELA4!B61)</f>
        <v>-3.5</v>
      </c>
      <c r="J156" s="35">
        <f>IF(ISBLANK(TABELA5!B61),"-",TABELA5!B61)</f>
        <v>6.9</v>
      </c>
      <c r="K156" s="77"/>
      <c r="L156" s="23"/>
      <c r="M156" s="23"/>
      <c r="N156" s="23"/>
    </row>
    <row r="157" spans="1:14" ht="24.95" customHeight="1" x14ac:dyDescent="0.2">
      <c r="A157" s="44">
        <v>2018</v>
      </c>
      <c r="B157" s="34">
        <f>IF(ISBLANK(TABELA1!B61),"-",TABELA1!B61)</f>
        <v>17991</v>
      </c>
      <c r="C157" s="34">
        <f>IF(ISBLANK(TABELA1!C61),"-",TABELA1!C61)</f>
        <v>135</v>
      </c>
      <c r="D157" s="34">
        <f>IF(ISBLANK(TABELA1!D61),"-",TABELA1!D61)</f>
        <v>266</v>
      </c>
      <c r="E157" s="34">
        <f>IF(ISBLANK(TABELA1!E61),"-",TABELA1!E61)</f>
        <v>-131</v>
      </c>
      <c r="F157" s="34">
        <f>IF(ISBLANK(TABELA1!F61),"-",TABELA1!F61)</f>
        <v>1</v>
      </c>
      <c r="G157" s="35">
        <f>IF(ISBLANK(TABELA2!B62),"-",TABELA2!B62)</f>
        <v>7.5</v>
      </c>
      <c r="H157" s="35">
        <f>IF(ISBLANK(TABELA3!B62),"-",TABELA3!B62)</f>
        <v>14.8</v>
      </c>
      <c r="I157" s="35">
        <f>IF(ISBLANK(TABELA4!B62),"-",TABELA4!B62)</f>
        <v>-7.3</v>
      </c>
      <c r="J157" s="35">
        <f>IF(ISBLANK(TABELA5!B62),"-",TABELA5!B62)</f>
        <v>7.4</v>
      </c>
      <c r="K157" s="77"/>
      <c r="L157" s="23"/>
      <c r="M157" s="23"/>
      <c r="N157" s="23"/>
    </row>
    <row r="158" spans="1:14" ht="24.95" customHeight="1" x14ac:dyDescent="0.2">
      <c r="A158" s="44">
        <v>2019</v>
      </c>
      <c r="B158" s="34">
        <f>IF(ISBLANK(TABELA1!B62),"-",TABELA1!B62)</f>
        <v>17846</v>
      </c>
      <c r="C158" s="34">
        <f>IF(ISBLANK(TABELA1!C62),"-",TABELA1!C62)</f>
        <v>130</v>
      </c>
      <c r="D158" s="34">
        <f>IF(ISBLANK(TABELA1!D62),"-",TABELA1!D62)</f>
        <v>264</v>
      </c>
      <c r="E158" s="34">
        <f>IF(ISBLANK(TABELA1!E62),"-",TABELA1!E62)</f>
        <v>-134</v>
      </c>
      <c r="F158" s="34">
        <f>IF(ISBLANK(TABELA1!F62),"-",TABELA1!F62)</f>
        <v>0</v>
      </c>
      <c r="G158" s="35">
        <f>IF(ISBLANK(TABELA2!B63),"-",TABELA2!B63)</f>
        <v>7.3</v>
      </c>
      <c r="H158" s="35">
        <f>IF(ISBLANK(TABELA3!B63),"-",TABELA3!B63)</f>
        <v>14.8</v>
      </c>
      <c r="I158" s="35">
        <f>IF(ISBLANK(TABELA4!B63),"-",TABELA4!B63)</f>
        <v>-7.5</v>
      </c>
      <c r="J158" s="35">
        <f>IF(ISBLANK(TABELA5!B63),"-",TABELA5!B63)</f>
        <v>0</v>
      </c>
      <c r="K158" s="77"/>
      <c r="L158" s="23"/>
      <c r="M158" s="23"/>
      <c r="N158" s="23"/>
    </row>
    <row r="159" spans="1:14" ht="24.95" customHeight="1" x14ac:dyDescent="0.2">
      <c r="A159" s="44">
        <v>2020</v>
      </c>
      <c r="B159" s="34">
        <f>IF(ISBLANK(TABELA1!B63),"-",TABELA1!B63)</f>
        <v>17690</v>
      </c>
      <c r="C159" s="34">
        <f>IF(ISBLANK(TABELA1!C63),"-",TABELA1!C63)</f>
        <v>127</v>
      </c>
      <c r="D159" s="34">
        <f>IF(ISBLANK(TABELA1!D63),"-",TABELA1!D63)</f>
        <v>291</v>
      </c>
      <c r="E159" s="34">
        <f>IF(ISBLANK(TABELA1!E63),"-",TABELA1!E63)</f>
        <v>-164</v>
      </c>
      <c r="F159" s="34">
        <f>IF(ISBLANK(TABELA1!F63),"-",TABELA1!F63)</f>
        <v>3</v>
      </c>
      <c r="G159" s="35">
        <f>IF(ISBLANK(TABELA2!B64),"-",TABELA2!B64)</f>
        <v>7.2</v>
      </c>
      <c r="H159" s="35">
        <f>IF(ISBLANK(TABELA3!B64),"-",TABELA3!B64)</f>
        <v>16.399999999999999</v>
      </c>
      <c r="I159" s="35">
        <f>IF(ISBLANK(TABELA4!B64),"-",TABELA4!B64)</f>
        <v>-9.1999999999999993</v>
      </c>
      <c r="J159" s="35">
        <f>IF(ISBLANK(TABELA5!B64),"-",TABELA5!B64)</f>
        <v>23.6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17497</v>
      </c>
      <c r="C161" s="34">
        <f>IF(ISBLANK(TABELA1!C64),"-",TABELA1!C64)</f>
        <v>129</v>
      </c>
      <c r="D161" s="34">
        <f>IF(ISBLANK(TABELA1!D64),"-",TABELA1!D64)</f>
        <v>379</v>
      </c>
      <c r="E161" s="34">
        <f>IF(ISBLANK(TABELA1!E64),"-",TABELA1!E64)</f>
        <v>-250</v>
      </c>
      <c r="F161" s="34">
        <f>IF(ISBLANK(TABELA1!F64),"-",TABELA1!F64)</f>
        <v>1</v>
      </c>
      <c r="G161" s="35">
        <f>IF(ISBLANK(TABELA2!B65),"-",TABELA2!B65)</f>
        <v>7.4</v>
      </c>
      <c r="H161" s="35">
        <f>IF(ISBLANK(TABELA3!B65),"-",TABELA3!B65)</f>
        <v>21.7</v>
      </c>
      <c r="I161" s="35">
        <f>IF(ISBLANK(TABELA4!B65),"-",TABELA4!B65)</f>
        <v>-14.3</v>
      </c>
      <c r="J161" s="35">
        <f>IF(ISBLANK(TABELA5!B65),"-",TABELA5!B65)</f>
        <v>7.8</v>
      </c>
      <c r="K161" s="77"/>
      <c r="L161" s="23"/>
      <c r="M161" s="23"/>
      <c r="N161" s="23"/>
    </row>
    <row r="162" spans="1:14" ht="24.95" customHeight="1" x14ac:dyDescent="0.2">
      <c r="A162" s="36">
        <v>2022</v>
      </c>
      <c r="B162" s="37">
        <f>IF(ISBLANK(TABELA1!B65),"-",TABELA1!B65)</f>
        <v>15873</v>
      </c>
      <c r="C162" s="37">
        <f>IF(ISBLANK(TABELA1!C65),"-",TABELA1!C65)</f>
        <v>145</v>
      </c>
      <c r="D162" s="37">
        <f>IF(ISBLANK(TABELA1!D65),"-",TABELA1!D65)</f>
        <v>268</v>
      </c>
      <c r="E162" s="37">
        <f>IF(ISBLANK(TABELA1!E65),"-",TABELA1!E65)</f>
        <v>-123</v>
      </c>
      <c r="F162" s="37">
        <f>IF(ISBLANK(TABELA1!F65),"-",TABELA1!F65)</f>
        <v>0</v>
      </c>
      <c r="G162" s="38">
        <f>IF(ISBLANK(TABELA2!B66),"-",TABELA2!B66)</f>
        <v>9.1</v>
      </c>
      <c r="H162" s="38">
        <f>IF(ISBLANK(TABELA3!B66),"-",TABELA3!B66)</f>
        <v>16.899999999999999</v>
      </c>
      <c r="I162" s="38">
        <f>IF(ISBLANK(TABELA4!B66),"-",TABELA4!B66)</f>
        <v>-7.7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19860</v>
      </c>
      <c r="C4" s="42">
        <v>375</v>
      </c>
      <c r="D4" s="42">
        <v>168</v>
      </c>
      <c r="E4" s="42">
        <v>207</v>
      </c>
      <c r="F4" s="42">
        <v>37</v>
      </c>
      <c r="H4" s="12">
        <v>1961</v>
      </c>
      <c r="I4" s="12">
        <f>F4</f>
        <v>37</v>
      </c>
    </row>
    <row r="5" spans="1:9" x14ac:dyDescent="0.25">
      <c r="A5" s="12">
        <v>1962</v>
      </c>
      <c r="B5" s="42">
        <v>19897</v>
      </c>
      <c r="C5" s="42">
        <v>336</v>
      </c>
      <c r="D5" s="42">
        <v>170</v>
      </c>
      <c r="E5" s="42">
        <v>166</v>
      </c>
      <c r="F5" s="42">
        <v>29</v>
      </c>
      <c r="H5" s="12">
        <v>1962</v>
      </c>
      <c r="I5" s="12">
        <f t="shared" ref="I5:I61" si="0">F5</f>
        <v>29</v>
      </c>
    </row>
    <row r="6" spans="1:9" x14ac:dyDescent="0.25">
      <c r="A6" s="12">
        <v>1963</v>
      </c>
      <c r="B6" s="42">
        <v>19934</v>
      </c>
      <c r="C6" s="42">
        <v>329</v>
      </c>
      <c r="D6" s="42">
        <v>147</v>
      </c>
      <c r="E6" s="42">
        <v>182</v>
      </c>
      <c r="F6" s="42">
        <v>34</v>
      </c>
      <c r="H6" s="12">
        <v>1963</v>
      </c>
      <c r="I6" s="12">
        <f t="shared" si="0"/>
        <v>34</v>
      </c>
    </row>
    <row r="7" spans="1:9" x14ac:dyDescent="0.25">
      <c r="A7" s="12">
        <v>1964</v>
      </c>
      <c r="B7" s="42">
        <v>19970</v>
      </c>
      <c r="C7" s="42">
        <v>358</v>
      </c>
      <c r="D7" s="42">
        <v>153</v>
      </c>
      <c r="E7" s="42">
        <v>205</v>
      </c>
      <c r="F7" s="42">
        <v>34</v>
      </c>
      <c r="H7" s="12">
        <v>1964</v>
      </c>
      <c r="I7" s="12">
        <f t="shared" si="0"/>
        <v>34</v>
      </c>
    </row>
    <row r="8" spans="1:9" x14ac:dyDescent="0.25">
      <c r="A8" s="12">
        <v>1965</v>
      </c>
      <c r="B8" s="42">
        <v>20007</v>
      </c>
      <c r="C8" s="42">
        <v>349</v>
      </c>
      <c r="D8" s="42">
        <v>140</v>
      </c>
      <c r="E8" s="42">
        <v>209</v>
      </c>
      <c r="F8" s="42">
        <v>22</v>
      </c>
      <c r="H8" s="12">
        <v>1965</v>
      </c>
      <c r="I8" s="12">
        <f t="shared" si="0"/>
        <v>22</v>
      </c>
    </row>
    <row r="9" spans="1:9" x14ac:dyDescent="0.25">
      <c r="A9" s="12">
        <v>1966</v>
      </c>
      <c r="B9" s="42">
        <v>20044</v>
      </c>
      <c r="C9" s="42">
        <v>304</v>
      </c>
      <c r="D9" s="42">
        <v>129</v>
      </c>
      <c r="E9" s="42">
        <v>175</v>
      </c>
      <c r="F9" s="42">
        <v>18</v>
      </c>
      <c r="H9" s="12">
        <v>1966</v>
      </c>
      <c r="I9" s="12">
        <f t="shared" si="0"/>
        <v>18</v>
      </c>
    </row>
    <row r="10" spans="1:9" x14ac:dyDescent="0.25">
      <c r="A10" s="12">
        <v>1967</v>
      </c>
      <c r="B10" s="42">
        <v>20081</v>
      </c>
      <c r="C10" s="42">
        <v>346</v>
      </c>
      <c r="D10" s="42">
        <v>152</v>
      </c>
      <c r="E10" s="42">
        <v>194</v>
      </c>
      <c r="F10" s="42">
        <v>18</v>
      </c>
      <c r="H10" s="12">
        <v>1967</v>
      </c>
      <c r="I10" s="12">
        <f t="shared" si="0"/>
        <v>18</v>
      </c>
    </row>
    <row r="11" spans="1:9" x14ac:dyDescent="0.25">
      <c r="A11" s="12">
        <v>1968</v>
      </c>
      <c r="B11" s="42">
        <v>20118</v>
      </c>
      <c r="C11" s="42">
        <v>333</v>
      </c>
      <c r="D11" s="42">
        <v>138</v>
      </c>
      <c r="E11" s="42">
        <v>195</v>
      </c>
      <c r="F11" s="42">
        <v>11</v>
      </c>
      <c r="H11" s="12">
        <v>1968</v>
      </c>
      <c r="I11" s="12">
        <f t="shared" si="0"/>
        <v>11</v>
      </c>
    </row>
    <row r="12" spans="1:9" x14ac:dyDescent="0.25">
      <c r="A12" s="12">
        <v>1969</v>
      </c>
      <c r="B12" s="42">
        <v>20154</v>
      </c>
      <c r="C12" s="42">
        <v>287</v>
      </c>
      <c r="D12" s="42">
        <v>155</v>
      </c>
      <c r="E12" s="42">
        <v>132</v>
      </c>
      <c r="F12" s="42">
        <v>10</v>
      </c>
      <c r="H12" s="12">
        <v>1969</v>
      </c>
      <c r="I12" s="12">
        <f t="shared" si="0"/>
        <v>10</v>
      </c>
    </row>
    <row r="13" spans="1:9" x14ac:dyDescent="0.25">
      <c r="A13" s="12">
        <v>1970</v>
      </c>
      <c r="B13" s="42">
        <v>20191</v>
      </c>
      <c r="C13" s="42">
        <v>314</v>
      </c>
      <c r="D13" s="42">
        <v>135</v>
      </c>
      <c r="E13" s="42">
        <v>179</v>
      </c>
      <c r="F13" s="42">
        <v>7</v>
      </c>
      <c r="H13" s="12">
        <v>1970</v>
      </c>
      <c r="I13" s="12">
        <f t="shared" si="0"/>
        <v>7</v>
      </c>
    </row>
    <row r="14" spans="1:9" x14ac:dyDescent="0.25">
      <c r="A14" s="12">
        <v>1971</v>
      </c>
      <c r="B14" s="42">
        <v>20228</v>
      </c>
      <c r="C14" s="42">
        <v>288</v>
      </c>
      <c r="D14" s="42">
        <v>150</v>
      </c>
      <c r="E14" s="42">
        <v>138</v>
      </c>
      <c r="F14" s="42">
        <v>7</v>
      </c>
      <c r="H14" s="12">
        <v>1971</v>
      </c>
      <c r="I14" s="12">
        <f t="shared" si="0"/>
        <v>7</v>
      </c>
    </row>
    <row r="15" spans="1:9" x14ac:dyDescent="0.25">
      <c r="A15" s="12">
        <v>1972</v>
      </c>
      <c r="B15" s="42">
        <v>20272</v>
      </c>
      <c r="C15" s="42">
        <v>304</v>
      </c>
      <c r="D15" s="42">
        <v>169</v>
      </c>
      <c r="E15" s="42">
        <v>135</v>
      </c>
      <c r="F15" s="42">
        <v>6</v>
      </c>
      <c r="H15" s="12">
        <v>1972</v>
      </c>
      <c r="I15" s="12">
        <f t="shared" si="0"/>
        <v>6</v>
      </c>
    </row>
    <row r="16" spans="1:9" x14ac:dyDescent="0.25">
      <c r="A16" s="12">
        <v>1973</v>
      </c>
      <c r="B16" s="42">
        <v>20316</v>
      </c>
      <c r="C16" s="42">
        <v>322</v>
      </c>
      <c r="D16" s="42">
        <v>147</v>
      </c>
      <c r="E16" s="42">
        <v>175</v>
      </c>
      <c r="F16" s="42">
        <v>7</v>
      </c>
      <c r="H16" s="12">
        <v>1973</v>
      </c>
      <c r="I16" s="12">
        <f t="shared" si="0"/>
        <v>7</v>
      </c>
    </row>
    <row r="17" spans="1:9" x14ac:dyDescent="0.25">
      <c r="A17" s="12">
        <v>1974</v>
      </c>
      <c r="B17" s="42">
        <v>20359</v>
      </c>
      <c r="C17" s="42">
        <v>252</v>
      </c>
      <c r="D17" s="42">
        <v>172</v>
      </c>
      <c r="E17" s="42">
        <v>80</v>
      </c>
      <c r="F17" s="42">
        <v>10</v>
      </c>
      <c r="H17" s="12">
        <v>1974</v>
      </c>
      <c r="I17" s="12">
        <f t="shared" si="0"/>
        <v>10</v>
      </c>
    </row>
    <row r="18" spans="1:9" x14ac:dyDescent="0.25">
      <c r="A18" s="12">
        <v>1975</v>
      </c>
      <c r="B18" s="42">
        <v>20401</v>
      </c>
      <c r="C18" s="42">
        <v>292</v>
      </c>
      <c r="D18" s="42">
        <v>150</v>
      </c>
      <c r="E18" s="42">
        <v>142</v>
      </c>
      <c r="F18" s="42">
        <v>16</v>
      </c>
      <c r="H18" s="12">
        <v>1975</v>
      </c>
      <c r="I18" s="12">
        <f t="shared" si="0"/>
        <v>16</v>
      </c>
    </row>
    <row r="19" spans="1:9" x14ac:dyDescent="0.25">
      <c r="A19" s="12">
        <v>1976</v>
      </c>
      <c r="B19" s="42">
        <v>20446</v>
      </c>
      <c r="C19" s="42">
        <v>271</v>
      </c>
      <c r="D19" s="42">
        <v>159</v>
      </c>
      <c r="E19" s="42">
        <v>112</v>
      </c>
      <c r="F19" s="42">
        <v>12</v>
      </c>
      <c r="H19" s="12">
        <v>1976</v>
      </c>
      <c r="I19" s="12">
        <f t="shared" si="0"/>
        <v>12</v>
      </c>
    </row>
    <row r="20" spans="1:9" x14ac:dyDescent="0.25">
      <c r="A20" s="12">
        <v>1977</v>
      </c>
      <c r="B20" s="42">
        <v>20489</v>
      </c>
      <c r="C20" s="42">
        <v>288</v>
      </c>
      <c r="D20" s="42">
        <v>163</v>
      </c>
      <c r="E20" s="42">
        <v>125</v>
      </c>
      <c r="F20" s="42">
        <v>13</v>
      </c>
      <c r="H20" s="12">
        <v>1977</v>
      </c>
      <c r="I20" s="12">
        <f t="shared" si="0"/>
        <v>13</v>
      </c>
    </row>
    <row r="21" spans="1:9" x14ac:dyDescent="0.25">
      <c r="A21" s="12">
        <v>1978</v>
      </c>
      <c r="B21" s="42">
        <v>20533</v>
      </c>
      <c r="C21" s="42">
        <v>265</v>
      </c>
      <c r="D21" s="42">
        <v>147</v>
      </c>
      <c r="E21" s="42">
        <v>118</v>
      </c>
      <c r="F21" s="42">
        <v>8</v>
      </c>
      <c r="H21" s="12">
        <v>1978</v>
      </c>
      <c r="I21" s="12">
        <f t="shared" si="0"/>
        <v>8</v>
      </c>
    </row>
    <row r="22" spans="1:9" x14ac:dyDescent="0.25">
      <c r="A22" s="12">
        <v>1979</v>
      </c>
      <c r="B22" s="42">
        <v>20576</v>
      </c>
      <c r="C22" s="42">
        <v>284</v>
      </c>
      <c r="D22" s="42">
        <v>160</v>
      </c>
      <c r="E22" s="42">
        <v>124</v>
      </c>
      <c r="F22" s="42">
        <v>7</v>
      </c>
      <c r="H22" s="12">
        <v>1979</v>
      </c>
      <c r="I22" s="12">
        <f t="shared" si="0"/>
        <v>7</v>
      </c>
    </row>
    <row r="23" spans="1:9" x14ac:dyDescent="0.25">
      <c r="A23" s="12">
        <v>1980</v>
      </c>
      <c r="B23" s="42">
        <v>20620</v>
      </c>
      <c r="C23" s="42">
        <v>264</v>
      </c>
      <c r="D23" s="42">
        <v>185</v>
      </c>
      <c r="E23" s="42">
        <v>79</v>
      </c>
      <c r="F23" s="42">
        <v>2</v>
      </c>
      <c r="H23" s="12">
        <v>1980</v>
      </c>
      <c r="I23" s="12">
        <f t="shared" si="0"/>
        <v>2</v>
      </c>
    </row>
    <row r="24" spans="1:9" x14ac:dyDescent="0.25">
      <c r="A24" s="12">
        <v>1981</v>
      </c>
      <c r="B24" s="42">
        <v>20663</v>
      </c>
      <c r="C24" s="42">
        <v>245</v>
      </c>
      <c r="D24" s="42">
        <v>210</v>
      </c>
      <c r="E24" s="42">
        <v>35</v>
      </c>
      <c r="F24" s="42">
        <v>12</v>
      </c>
      <c r="H24" s="12">
        <v>1981</v>
      </c>
      <c r="I24" s="12">
        <f t="shared" si="0"/>
        <v>12</v>
      </c>
    </row>
    <row r="25" spans="1:9" x14ac:dyDescent="0.25">
      <c r="A25" s="12">
        <v>1982</v>
      </c>
      <c r="B25" s="42">
        <v>20663</v>
      </c>
      <c r="C25" s="42">
        <v>245</v>
      </c>
      <c r="D25" s="42">
        <v>196</v>
      </c>
      <c r="E25" s="42">
        <v>49</v>
      </c>
      <c r="F25" s="42">
        <v>11</v>
      </c>
      <c r="H25" s="12">
        <v>1982</v>
      </c>
      <c r="I25" s="12">
        <f t="shared" si="0"/>
        <v>11</v>
      </c>
    </row>
    <row r="26" spans="1:9" x14ac:dyDescent="0.25">
      <c r="A26" s="12">
        <v>1983</v>
      </c>
      <c r="B26" s="42">
        <v>20663</v>
      </c>
      <c r="C26" s="42">
        <v>292</v>
      </c>
      <c r="D26" s="42">
        <v>186</v>
      </c>
      <c r="E26" s="42">
        <v>106</v>
      </c>
      <c r="F26" s="42">
        <v>7</v>
      </c>
      <c r="H26" s="12">
        <v>1983</v>
      </c>
      <c r="I26" s="12">
        <f t="shared" si="0"/>
        <v>7</v>
      </c>
    </row>
    <row r="27" spans="1:9" x14ac:dyDescent="0.25">
      <c r="A27" s="12">
        <v>1984</v>
      </c>
      <c r="B27" s="42">
        <v>20663</v>
      </c>
      <c r="C27" s="42">
        <v>226</v>
      </c>
      <c r="D27" s="42">
        <v>215</v>
      </c>
      <c r="E27" s="42">
        <v>11</v>
      </c>
      <c r="F27" s="42">
        <v>11</v>
      </c>
      <c r="H27" s="12">
        <v>1984</v>
      </c>
      <c r="I27" s="12">
        <f t="shared" si="0"/>
        <v>11</v>
      </c>
    </row>
    <row r="28" spans="1:9" x14ac:dyDescent="0.25">
      <c r="A28" s="12">
        <v>1985</v>
      </c>
      <c r="B28" s="42">
        <v>20663</v>
      </c>
      <c r="C28" s="42">
        <v>257</v>
      </c>
      <c r="D28" s="42">
        <v>206</v>
      </c>
      <c r="E28" s="42">
        <v>51</v>
      </c>
      <c r="F28" s="42">
        <v>11</v>
      </c>
      <c r="H28" s="12">
        <v>1985</v>
      </c>
      <c r="I28" s="12">
        <f t="shared" si="0"/>
        <v>11</v>
      </c>
    </row>
    <row r="29" spans="1:9" x14ac:dyDescent="0.25">
      <c r="A29" s="12">
        <v>1986</v>
      </c>
      <c r="B29" s="42">
        <v>20663</v>
      </c>
      <c r="C29" s="42">
        <v>226</v>
      </c>
      <c r="D29" s="42">
        <v>219</v>
      </c>
      <c r="E29" s="42">
        <v>7</v>
      </c>
      <c r="F29" s="42">
        <v>8</v>
      </c>
      <c r="H29" s="12">
        <v>1986</v>
      </c>
      <c r="I29" s="12">
        <f t="shared" si="0"/>
        <v>8</v>
      </c>
    </row>
    <row r="30" spans="1:9" x14ac:dyDescent="0.25">
      <c r="A30" s="12">
        <v>1987</v>
      </c>
      <c r="B30" s="42">
        <v>20662</v>
      </c>
      <c r="C30" s="42">
        <v>288</v>
      </c>
      <c r="D30" s="42">
        <v>211</v>
      </c>
      <c r="E30" s="42">
        <v>77</v>
      </c>
      <c r="F30" s="42">
        <v>8</v>
      </c>
      <c r="H30" s="12">
        <v>1987</v>
      </c>
      <c r="I30" s="12">
        <f t="shared" si="0"/>
        <v>8</v>
      </c>
    </row>
    <row r="31" spans="1:9" x14ac:dyDescent="0.25">
      <c r="A31" s="12">
        <v>1988</v>
      </c>
      <c r="B31" s="42">
        <v>20662</v>
      </c>
      <c r="C31" s="42">
        <v>272</v>
      </c>
      <c r="D31" s="42">
        <v>228</v>
      </c>
      <c r="E31" s="42">
        <v>44</v>
      </c>
      <c r="F31" s="42">
        <v>11</v>
      </c>
      <c r="H31" s="12">
        <v>1988</v>
      </c>
      <c r="I31" s="12">
        <f t="shared" si="0"/>
        <v>11</v>
      </c>
    </row>
    <row r="32" spans="1:9" x14ac:dyDescent="0.25">
      <c r="A32" s="12">
        <v>1989</v>
      </c>
      <c r="B32" s="42">
        <v>20662</v>
      </c>
      <c r="C32" s="42">
        <v>237</v>
      </c>
      <c r="D32" s="42">
        <v>242</v>
      </c>
      <c r="E32" s="42">
        <v>-5</v>
      </c>
      <c r="F32" s="42">
        <v>4</v>
      </c>
      <c r="H32" s="12">
        <v>1989</v>
      </c>
      <c r="I32" s="12">
        <f t="shared" si="0"/>
        <v>4</v>
      </c>
    </row>
    <row r="33" spans="1:9" x14ac:dyDescent="0.25">
      <c r="A33" s="12">
        <v>1990</v>
      </c>
      <c r="B33" s="42">
        <v>20662</v>
      </c>
      <c r="C33" s="42">
        <v>202</v>
      </c>
      <c r="D33" s="42">
        <v>220</v>
      </c>
      <c r="E33" s="42">
        <v>-18</v>
      </c>
      <c r="F33" s="42">
        <v>6</v>
      </c>
      <c r="H33" s="12">
        <v>1990</v>
      </c>
      <c r="I33" s="12">
        <f t="shared" si="0"/>
        <v>6</v>
      </c>
    </row>
    <row r="34" spans="1:9" x14ac:dyDescent="0.25">
      <c r="A34" s="12">
        <v>1991</v>
      </c>
      <c r="B34" s="42">
        <v>20662</v>
      </c>
      <c r="C34" s="42">
        <v>257</v>
      </c>
      <c r="D34" s="42">
        <v>270</v>
      </c>
      <c r="E34" s="42">
        <v>-13</v>
      </c>
      <c r="F34" s="42">
        <v>1</v>
      </c>
      <c r="H34" s="12">
        <v>1991</v>
      </c>
      <c r="I34" s="12">
        <f t="shared" si="0"/>
        <v>1</v>
      </c>
    </row>
    <row r="35" spans="1:9" x14ac:dyDescent="0.25">
      <c r="A35" s="12">
        <v>1992</v>
      </c>
      <c r="B35" s="42">
        <v>20603</v>
      </c>
      <c r="C35" s="42">
        <v>248</v>
      </c>
      <c r="D35" s="42">
        <v>261</v>
      </c>
      <c r="E35" s="42">
        <v>-13</v>
      </c>
      <c r="F35" s="42">
        <v>1</v>
      </c>
      <c r="H35" s="12">
        <v>1992</v>
      </c>
      <c r="I35" s="12">
        <f t="shared" si="0"/>
        <v>1</v>
      </c>
    </row>
    <row r="36" spans="1:9" x14ac:dyDescent="0.25">
      <c r="A36" s="12">
        <v>1993</v>
      </c>
      <c r="B36" s="42">
        <v>20544</v>
      </c>
      <c r="C36" s="42">
        <v>255</v>
      </c>
      <c r="D36" s="42">
        <v>263</v>
      </c>
      <c r="E36" s="42">
        <v>-8</v>
      </c>
      <c r="F36" s="42">
        <v>4</v>
      </c>
      <c r="H36" s="12">
        <v>1993</v>
      </c>
      <c r="I36" s="12">
        <f t="shared" si="0"/>
        <v>4</v>
      </c>
    </row>
    <row r="37" spans="1:9" x14ac:dyDescent="0.25">
      <c r="A37" s="12">
        <v>1994</v>
      </c>
      <c r="B37" s="42">
        <v>20484</v>
      </c>
      <c r="C37" s="42">
        <v>238</v>
      </c>
      <c r="D37" s="42">
        <v>265</v>
      </c>
      <c r="E37" s="42">
        <v>-27</v>
      </c>
      <c r="F37" s="42">
        <v>1</v>
      </c>
      <c r="H37" s="12">
        <v>1994</v>
      </c>
      <c r="I37" s="12">
        <f t="shared" si="0"/>
        <v>1</v>
      </c>
    </row>
    <row r="38" spans="1:9" x14ac:dyDescent="0.25">
      <c r="A38" s="12">
        <v>1995</v>
      </c>
      <c r="B38" s="42">
        <v>20425</v>
      </c>
      <c r="C38" s="42">
        <v>204</v>
      </c>
      <c r="D38" s="42">
        <v>264</v>
      </c>
      <c r="E38" s="42">
        <v>-60</v>
      </c>
      <c r="F38" s="42">
        <v>6</v>
      </c>
      <c r="H38" s="12">
        <v>1995</v>
      </c>
      <c r="I38" s="12">
        <f t="shared" si="0"/>
        <v>6</v>
      </c>
    </row>
    <row r="39" spans="1:9" x14ac:dyDescent="0.25">
      <c r="A39" s="12">
        <v>1996</v>
      </c>
      <c r="B39" s="42">
        <v>20365</v>
      </c>
      <c r="C39" s="42">
        <v>232</v>
      </c>
      <c r="D39" s="42">
        <v>276</v>
      </c>
      <c r="E39" s="42">
        <v>-44</v>
      </c>
      <c r="F39" s="42">
        <v>4</v>
      </c>
      <c r="H39" s="12">
        <v>1996</v>
      </c>
      <c r="I39" s="12">
        <f t="shared" si="0"/>
        <v>4</v>
      </c>
    </row>
    <row r="40" spans="1:9" x14ac:dyDescent="0.25">
      <c r="A40" s="12">
        <v>1997</v>
      </c>
      <c r="B40" s="42">
        <v>20306</v>
      </c>
      <c r="C40" s="42">
        <v>208</v>
      </c>
      <c r="D40" s="42">
        <v>271</v>
      </c>
      <c r="E40" s="42">
        <v>-63</v>
      </c>
      <c r="F40" s="42">
        <v>3</v>
      </c>
      <c r="H40" s="12">
        <v>1997</v>
      </c>
      <c r="I40" s="12">
        <f t="shared" si="0"/>
        <v>3</v>
      </c>
    </row>
    <row r="41" spans="1:9" x14ac:dyDescent="0.25">
      <c r="A41" s="12">
        <v>1998</v>
      </c>
      <c r="B41" s="42">
        <v>20246</v>
      </c>
      <c r="C41" s="42">
        <v>211</v>
      </c>
      <c r="D41" s="42">
        <v>254</v>
      </c>
      <c r="E41" s="42">
        <v>-43</v>
      </c>
      <c r="F41" s="42">
        <v>4</v>
      </c>
      <c r="H41" s="12">
        <v>1998</v>
      </c>
      <c r="I41" s="12">
        <f t="shared" si="0"/>
        <v>4</v>
      </c>
    </row>
    <row r="42" spans="1:9" x14ac:dyDescent="0.25">
      <c r="A42" s="12">
        <v>1999</v>
      </c>
      <c r="B42" s="42">
        <v>20187</v>
      </c>
      <c r="C42" s="42">
        <v>169</v>
      </c>
      <c r="D42" s="42">
        <v>249</v>
      </c>
      <c r="E42" s="42">
        <v>-80</v>
      </c>
      <c r="F42" s="42">
        <v>1</v>
      </c>
      <c r="H42" s="12">
        <v>1999</v>
      </c>
      <c r="I42" s="12">
        <f t="shared" si="0"/>
        <v>1</v>
      </c>
    </row>
    <row r="43" spans="1:9" x14ac:dyDescent="0.25">
      <c r="A43" s="12">
        <v>2000</v>
      </c>
      <c r="B43" s="42">
        <v>20128</v>
      </c>
      <c r="C43" s="42">
        <v>211</v>
      </c>
      <c r="D43" s="42">
        <v>269</v>
      </c>
      <c r="E43" s="42">
        <v>-58</v>
      </c>
      <c r="F43" s="42">
        <v>1</v>
      </c>
      <c r="H43" s="12">
        <v>2000</v>
      </c>
      <c r="I43" s="12">
        <f t="shared" si="0"/>
        <v>1</v>
      </c>
    </row>
    <row r="44" spans="1:9" x14ac:dyDescent="0.25">
      <c r="A44" s="12">
        <v>2001</v>
      </c>
      <c r="B44" s="42">
        <v>20068</v>
      </c>
      <c r="C44" s="42">
        <v>192</v>
      </c>
      <c r="D44" s="42">
        <v>283</v>
      </c>
      <c r="E44" s="42">
        <v>-91</v>
      </c>
      <c r="F44" s="42">
        <v>0</v>
      </c>
      <c r="H44" s="12">
        <v>2001</v>
      </c>
      <c r="I44" s="12">
        <f t="shared" si="0"/>
        <v>0</v>
      </c>
    </row>
    <row r="45" spans="1:9" x14ac:dyDescent="0.25">
      <c r="A45" s="12">
        <v>2002</v>
      </c>
      <c r="B45" s="42">
        <v>19534</v>
      </c>
      <c r="C45" s="42">
        <v>213</v>
      </c>
      <c r="D45" s="42">
        <v>305</v>
      </c>
      <c r="E45" s="42">
        <v>-92</v>
      </c>
      <c r="F45" s="42">
        <v>3</v>
      </c>
      <c r="H45" s="12">
        <v>2002</v>
      </c>
      <c r="I45" s="12">
        <f t="shared" si="0"/>
        <v>3</v>
      </c>
    </row>
    <row r="46" spans="1:9" x14ac:dyDescent="0.25">
      <c r="A46" s="12">
        <v>2003</v>
      </c>
      <c r="B46" s="42">
        <v>19383</v>
      </c>
      <c r="C46" s="42">
        <v>161</v>
      </c>
      <c r="D46" s="42">
        <v>296</v>
      </c>
      <c r="E46" s="42">
        <v>-135</v>
      </c>
      <c r="F46" s="42">
        <v>3</v>
      </c>
      <c r="H46" s="12">
        <v>2003</v>
      </c>
      <c r="I46" s="12">
        <f t="shared" si="0"/>
        <v>3</v>
      </c>
    </row>
    <row r="47" spans="1:9" x14ac:dyDescent="0.25">
      <c r="A47" s="12">
        <v>2004</v>
      </c>
      <c r="B47" s="42">
        <v>19200</v>
      </c>
      <c r="C47" s="42">
        <v>160</v>
      </c>
      <c r="D47" s="42">
        <v>273</v>
      </c>
      <c r="E47" s="42">
        <v>-113</v>
      </c>
      <c r="F47" s="42">
        <v>3</v>
      </c>
      <c r="H47" s="12">
        <v>2004</v>
      </c>
      <c r="I47" s="12">
        <f t="shared" si="0"/>
        <v>3</v>
      </c>
    </row>
    <row r="48" spans="1:9" x14ac:dyDescent="0.25">
      <c r="A48" s="12">
        <v>2005</v>
      </c>
      <c r="B48" s="42">
        <v>18939</v>
      </c>
      <c r="C48" s="42">
        <v>147</v>
      </c>
      <c r="D48" s="42">
        <v>301</v>
      </c>
      <c r="E48" s="42">
        <v>-154</v>
      </c>
      <c r="F48" s="42">
        <v>1</v>
      </c>
      <c r="H48" s="12">
        <v>2005</v>
      </c>
      <c r="I48" s="12">
        <f t="shared" si="0"/>
        <v>1</v>
      </c>
    </row>
    <row r="49" spans="1:9" x14ac:dyDescent="0.25">
      <c r="A49" s="12">
        <v>2006</v>
      </c>
      <c r="B49" s="42">
        <v>18645</v>
      </c>
      <c r="C49" s="42">
        <v>122</v>
      </c>
      <c r="D49" s="42">
        <v>261</v>
      </c>
      <c r="E49" s="42">
        <v>-139</v>
      </c>
      <c r="F49" s="42">
        <v>1</v>
      </c>
      <c r="H49" s="12">
        <v>2006</v>
      </c>
      <c r="I49" s="12">
        <f t="shared" si="0"/>
        <v>1</v>
      </c>
    </row>
    <row r="50" spans="1:9" x14ac:dyDescent="0.25">
      <c r="A50" s="12">
        <v>2007</v>
      </c>
      <c r="B50" s="42">
        <v>18389</v>
      </c>
      <c r="C50" s="42">
        <v>137</v>
      </c>
      <c r="D50" s="42">
        <v>305</v>
      </c>
      <c r="E50" s="42">
        <v>-168</v>
      </c>
      <c r="F50" s="42">
        <v>2</v>
      </c>
      <c r="H50" s="12">
        <v>2007</v>
      </c>
      <c r="I50" s="12">
        <f t="shared" si="0"/>
        <v>2</v>
      </c>
    </row>
    <row r="51" spans="1:9" x14ac:dyDescent="0.25">
      <c r="A51" s="12">
        <v>2008</v>
      </c>
      <c r="B51" s="42">
        <v>18202</v>
      </c>
      <c r="C51" s="42">
        <v>134</v>
      </c>
      <c r="D51" s="42">
        <v>258</v>
      </c>
      <c r="E51" s="42">
        <v>-124</v>
      </c>
      <c r="F51" s="42">
        <v>0</v>
      </c>
      <c r="H51" s="12">
        <v>2008</v>
      </c>
      <c r="I51" s="12">
        <f t="shared" si="0"/>
        <v>0</v>
      </c>
    </row>
    <row r="52" spans="1:9" x14ac:dyDescent="0.25">
      <c r="A52" s="12">
        <v>2009</v>
      </c>
      <c r="B52" s="42">
        <v>18061</v>
      </c>
      <c r="C52" s="42">
        <v>149</v>
      </c>
      <c r="D52" s="42">
        <v>279</v>
      </c>
      <c r="E52" s="42">
        <v>-130</v>
      </c>
      <c r="F52" s="42">
        <v>0</v>
      </c>
      <c r="H52" s="12">
        <v>2009</v>
      </c>
      <c r="I52" s="12">
        <f t="shared" si="0"/>
        <v>0</v>
      </c>
    </row>
    <row r="53" spans="1:9" x14ac:dyDescent="0.25">
      <c r="A53" s="12">
        <v>2010</v>
      </c>
      <c r="B53" s="42">
        <v>17941</v>
      </c>
      <c r="C53" s="42">
        <v>139</v>
      </c>
      <c r="D53" s="42">
        <v>315</v>
      </c>
      <c r="E53" s="42">
        <v>-176</v>
      </c>
      <c r="F53" s="42">
        <v>2</v>
      </c>
      <c r="H53" s="12">
        <v>2010</v>
      </c>
      <c r="I53" s="12">
        <f t="shared" si="0"/>
        <v>2</v>
      </c>
    </row>
    <row r="54" spans="1:9" x14ac:dyDescent="0.25">
      <c r="A54" s="11">
        <v>2011</v>
      </c>
      <c r="B54" s="43">
        <v>18482</v>
      </c>
      <c r="C54" s="43">
        <v>128</v>
      </c>
      <c r="D54" s="43">
        <v>290</v>
      </c>
      <c r="E54" s="43">
        <v>-162</v>
      </c>
      <c r="F54" s="43">
        <v>1</v>
      </c>
      <c r="H54" s="11">
        <v>2011</v>
      </c>
      <c r="I54" s="12">
        <f t="shared" si="0"/>
        <v>1</v>
      </c>
    </row>
    <row r="55" spans="1:9" x14ac:dyDescent="0.25">
      <c r="A55" s="20">
        <v>2012</v>
      </c>
      <c r="B55" s="43">
        <v>18376</v>
      </c>
      <c r="C55" s="43">
        <v>111</v>
      </c>
      <c r="D55" s="43">
        <v>283</v>
      </c>
      <c r="E55" s="43">
        <v>-172</v>
      </c>
      <c r="F55" s="43">
        <v>0</v>
      </c>
      <c r="H55" s="20">
        <v>2012</v>
      </c>
      <c r="I55" s="11">
        <f t="shared" si="0"/>
        <v>0</v>
      </c>
    </row>
    <row r="56" spans="1:9" x14ac:dyDescent="0.25">
      <c r="A56" s="20">
        <v>2013</v>
      </c>
      <c r="B56" s="43">
        <v>18319</v>
      </c>
      <c r="C56" s="43">
        <v>133</v>
      </c>
      <c r="D56" s="43">
        <v>252</v>
      </c>
      <c r="E56" s="43">
        <v>-119</v>
      </c>
      <c r="F56" s="43">
        <v>1</v>
      </c>
      <c r="H56" s="20">
        <v>2013</v>
      </c>
      <c r="I56" s="11">
        <f t="shared" si="0"/>
        <v>1</v>
      </c>
    </row>
    <row r="57" spans="1:9" x14ac:dyDescent="0.25">
      <c r="A57" s="20">
        <v>2014</v>
      </c>
      <c r="B57" s="43">
        <v>18305</v>
      </c>
      <c r="C57" s="43">
        <v>134</v>
      </c>
      <c r="D57" s="43">
        <v>278</v>
      </c>
      <c r="E57" s="43">
        <v>-144</v>
      </c>
      <c r="F57" s="43">
        <v>2</v>
      </c>
      <c r="H57" s="20">
        <v>2014</v>
      </c>
      <c r="I57" s="11">
        <f t="shared" si="0"/>
        <v>2</v>
      </c>
    </row>
    <row r="58" spans="1:9" x14ac:dyDescent="0.25">
      <c r="A58" s="20">
        <v>2015</v>
      </c>
      <c r="B58" s="43">
        <v>18208</v>
      </c>
      <c r="C58" s="43">
        <v>137</v>
      </c>
      <c r="D58" s="43">
        <v>309</v>
      </c>
      <c r="E58" s="43">
        <v>-172</v>
      </c>
      <c r="F58" s="43">
        <v>1</v>
      </c>
      <c r="H58" s="20">
        <v>2015</v>
      </c>
      <c r="I58" s="11">
        <f t="shared" si="0"/>
        <v>1</v>
      </c>
    </row>
    <row r="59" spans="1:9" x14ac:dyDescent="0.25">
      <c r="A59" s="20">
        <v>2016</v>
      </c>
      <c r="B59" s="43">
        <v>18059</v>
      </c>
      <c r="C59" s="43">
        <v>135</v>
      </c>
      <c r="D59" s="43">
        <v>276</v>
      </c>
      <c r="E59" s="43">
        <v>-141</v>
      </c>
      <c r="F59" s="43">
        <v>2</v>
      </c>
      <c r="H59" s="20">
        <v>2016</v>
      </c>
      <c r="I59" s="11">
        <f t="shared" si="0"/>
        <v>2</v>
      </c>
    </row>
    <row r="60" spans="1:9" x14ac:dyDescent="0.25">
      <c r="A60" s="20">
        <v>2017</v>
      </c>
      <c r="B60" s="43">
        <v>18030</v>
      </c>
      <c r="C60" s="43">
        <v>144</v>
      </c>
      <c r="D60" s="43">
        <v>208</v>
      </c>
      <c r="E60" s="43">
        <v>-64</v>
      </c>
      <c r="F60" s="43">
        <v>1</v>
      </c>
      <c r="H60" s="20">
        <v>2017</v>
      </c>
      <c r="I60" s="11">
        <f t="shared" si="0"/>
        <v>1</v>
      </c>
    </row>
    <row r="61" spans="1:9" x14ac:dyDescent="0.25">
      <c r="A61" s="20">
        <v>2018</v>
      </c>
      <c r="B61" s="43">
        <v>17991</v>
      </c>
      <c r="C61" s="43">
        <v>135</v>
      </c>
      <c r="D61" s="43">
        <v>266</v>
      </c>
      <c r="E61" s="43">
        <v>-131</v>
      </c>
      <c r="F61" s="43">
        <v>1</v>
      </c>
      <c r="H61" s="20">
        <v>2018</v>
      </c>
      <c r="I61" s="11">
        <f t="shared" si="0"/>
        <v>1</v>
      </c>
    </row>
    <row r="62" spans="1:9" x14ac:dyDescent="0.25">
      <c r="A62" s="20">
        <v>2019</v>
      </c>
      <c r="B62" s="43">
        <v>17846</v>
      </c>
      <c r="C62" s="43">
        <v>130</v>
      </c>
      <c r="D62" s="43">
        <v>264</v>
      </c>
      <c r="E62" s="43">
        <v>-134</v>
      </c>
      <c r="F62" s="43">
        <v>0</v>
      </c>
      <c r="H62" s="20">
        <v>2019</v>
      </c>
      <c r="I62" s="11">
        <f>F62</f>
        <v>0</v>
      </c>
    </row>
    <row r="63" spans="1:9" x14ac:dyDescent="0.25">
      <c r="A63" s="20">
        <v>2020</v>
      </c>
      <c r="B63" s="43">
        <v>17690</v>
      </c>
      <c r="C63" s="43">
        <v>127</v>
      </c>
      <c r="D63" s="43">
        <v>291</v>
      </c>
      <c r="E63" s="43">
        <v>-164</v>
      </c>
      <c r="F63" s="43">
        <v>3</v>
      </c>
      <c r="H63" s="20">
        <v>2020</v>
      </c>
      <c r="I63" s="11">
        <f>F63</f>
        <v>3</v>
      </c>
    </row>
    <row r="64" spans="1:9" x14ac:dyDescent="0.25">
      <c r="A64" s="20">
        <v>2021</v>
      </c>
      <c r="B64" s="43">
        <v>17497</v>
      </c>
      <c r="C64" s="43">
        <v>129</v>
      </c>
      <c r="D64" s="43">
        <v>379</v>
      </c>
      <c r="E64" s="43">
        <v>-250</v>
      </c>
      <c r="F64" s="43">
        <v>1</v>
      </c>
      <c r="H64" s="20">
        <v>2021</v>
      </c>
      <c r="I64" s="11">
        <f>F64</f>
        <v>1</v>
      </c>
    </row>
    <row r="65" spans="1:9" x14ac:dyDescent="0.25">
      <c r="A65" s="19">
        <v>2022</v>
      </c>
      <c r="B65" s="78">
        <v>15873</v>
      </c>
      <c r="C65" s="78">
        <v>145</v>
      </c>
      <c r="D65" s="78">
        <v>268</v>
      </c>
      <c r="E65" s="78">
        <v>-123</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Doljevac</v>
      </c>
    </row>
    <row r="2" spans="1:3" x14ac:dyDescent="0.25">
      <c r="A2" s="11"/>
      <c r="B2" s="11"/>
      <c r="C2" s="11"/>
    </row>
    <row r="3" spans="1:3" x14ac:dyDescent="0.25">
      <c r="B3" s="91" t="s">
        <v>705</v>
      </c>
      <c r="C3" s="91"/>
    </row>
    <row r="4" spans="1:3" x14ac:dyDescent="0.25">
      <c r="A4" s="13" t="s">
        <v>709</v>
      </c>
      <c r="B4" s="18" t="str">
        <f>" " &amp; A1</f>
        <v xml:space="preserve"> Doljevac</v>
      </c>
      <c r="C4" s="18" t="s">
        <v>828</v>
      </c>
    </row>
    <row r="5" spans="1:3" x14ac:dyDescent="0.25">
      <c r="A5" s="12">
        <v>1961</v>
      </c>
      <c r="B5" s="42">
        <v>18.899999999999999</v>
      </c>
      <c r="C5" s="42">
        <v>20.399999999999999</v>
      </c>
    </row>
    <row r="6" spans="1:3" x14ac:dyDescent="0.25">
      <c r="A6" s="12">
        <v>1962</v>
      </c>
      <c r="B6" s="42">
        <v>16.899999999999999</v>
      </c>
      <c r="C6" s="42">
        <v>19.600000000000001</v>
      </c>
    </row>
    <row r="7" spans="1:3" x14ac:dyDescent="0.25">
      <c r="A7" s="12">
        <v>1963</v>
      </c>
      <c r="B7" s="42">
        <v>16.5</v>
      </c>
      <c r="C7" s="42">
        <v>19.2</v>
      </c>
    </row>
    <row r="8" spans="1:3" x14ac:dyDescent="0.25">
      <c r="A8" s="12">
        <v>1964</v>
      </c>
      <c r="B8" s="42">
        <v>17.899999999999999</v>
      </c>
      <c r="C8" s="42">
        <v>18.600000000000001</v>
      </c>
    </row>
    <row r="9" spans="1:3" x14ac:dyDescent="0.25">
      <c r="A9" s="12">
        <v>1965</v>
      </c>
      <c r="B9" s="42">
        <v>17.399999999999999</v>
      </c>
      <c r="C9" s="42">
        <v>18.899999999999999</v>
      </c>
    </row>
    <row r="10" spans="1:3" x14ac:dyDescent="0.25">
      <c r="A10" s="12">
        <v>1966</v>
      </c>
      <c r="B10" s="42">
        <v>15.2</v>
      </c>
      <c r="C10" s="42">
        <v>18.2</v>
      </c>
    </row>
    <row r="11" spans="1:3" x14ac:dyDescent="0.25">
      <c r="A11" s="12">
        <v>1967</v>
      </c>
      <c r="B11" s="42">
        <v>17.2</v>
      </c>
      <c r="C11" s="42">
        <v>18.2</v>
      </c>
    </row>
    <row r="12" spans="1:3" x14ac:dyDescent="0.25">
      <c r="A12" s="12">
        <v>1968</v>
      </c>
      <c r="B12" s="42">
        <v>16.600000000000001</v>
      </c>
      <c r="C12" s="42">
        <v>18.100000000000001</v>
      </c>
    </row>
    <row r="13" spans="1:3" x14ac:dyDescent="0.25">
      <c r="A13" s="12">
        <v>1969</v>
      </c>
      <c r="B13" s="42">
        <v>14.2</v>
      </c>
      <c r="C13" s="42">
        <v>18.3</v>
      </c>
    </row>
    <row r="14" spans="1:3" x14ac:dyDescent="0.25">
      <c r="A14" s="12">
        <v>1970</v>
      </c>
      <c r="B14" s="42">
        <v>15.6</v>
      </c>
      <c r="C14" s="42">
        <v>17.600000000000001</v>
      </c>
    </row>
    <row r="15" spans="1:3" x14ac:dyDescent="0.25">
      <c r="A15" s="12">
        <v>1971</v>
      </c>
      <c r="B15" s="42">
        <v>14.2</v>
      </c>
      <c r="C15" s="42">
        <v>17.899999999999999</v>
      </c>
    </row>
    <row r="16" spans="1:3" x14ac:dyDescent="0.25">
      <c r="A16" s="12">
        <v>1972</v>
      </c>
      <c r="B16" s="42">
        <v>15</v>
      </c>
      <c r="C16" s="42">
        <v>18.100000000000001</v>
      </c>
    </row>
    <row r="17" spans="1:3" x14ac:dyDescent="0.25">
      <c r="A17" s="12">
        <v>1973</v>
      </c>
      <c r="B17" s="42">
        <v>15.8</v>
      </c>
      <c r="C17" s="42">
        <v>18.100000000000001</v>
      </c>
    </row>
    <row r="18" spans="1:3" x14ac:dyDescent="0.25">
      <c r="A18" s="12">
        <v>1974</v>
      </c>
      <c r="B18" s="42">
        <v>12.4</v>
      </c>
      <c r="C18" s="42">
        <v>18.399999999999999</v>
      </c>
    </row>
    <row r="19" spans="1:3" x14ac:dyDescent="0.25">
      <c r="A19" s="12">
        <v>1975</v>
      </c>
      <c r="B19" s="42">
        <v>14.3</v>
      </c>
      <c r="C19" s="42">
        <v>18.5</v>
      </c>
    </row>
    <row r="20" spans="1:3" x14ac:dyDescent="0.25">
      <c r="A20" s="12">
        <v>1976</v>
      </c>
      <c r="B20" s="42">
        <v>13.3</v>
      </c>
      <c r="C20" s="42">
        <v>18.600000000000001</v>
      </c>
    </row>
    <row r="21" spans="1:3" x14ac:dyDescent="0.25">
      <c r="A21" s="12">
        <v>1977</v>
      </c>
      <c r="B21" s="42">
        <v>14.1</v>
      </c>
      <c r="C21" s="42">
        <v>18</v>
      </c>
    </row>
    <row r="22" spans="1:3" x14ac:dyDescent="0.25">
      <c r="A22" s="12">
        <v>1978</v>
      </c>
      <c r="B22" s="42">
        <v>12.9</v>
      </c>
      <c r="C22" s="42">
        <v>17.600000000000001</v>
      </c>
    </row>
    <row r="23" spans="1:3" x14ac:dyDescent="0.25">
      <c r="A23" s="12">
        <v>1979</v>
      </c>
      <c r="B23" s="42">
        <v>13.8</v>
      </c>
      <c r="C23" s="42">
        <v>17.3</v>
      </c>
    </row>
    <row r="24" spans="1:3" x14ac:dyDescent="0.25">
      <c r="A24" s="12">
        <v>1980</v>
      </c>
      <c r="B24" s="42">
        <v>12.8</v>
      </c>
      <c r="C24" s="42">
        <v>17.600000000000001</v>
      </c>
    </row>
    <row r="25" spans="1:3" x14ac:dyDescent="0.25">
      <c r="A25" s="12">
        <v>1981</v>
      </c>
      <c r="B25" s="42">
        <v>11.9</v>
      </c>
      <c r="C25" s="42">
        <v>16.3</v>
      </c>
    </row>
    <row r="26" spans="1:3" x14ac:dyDescent="0.25">
      <c r="A26" s="12">
        <v>1982</v>
      </c>
      <c r="B26" s="42">
        <v>11.9</v>
      </c>
      <c r="C26" s="42">
        <v>17</v>
      </c>
    </row>
    <row r="27" spans="1:3" x14ac:dyDescent="0.25">
      <c r="A27" s="12">
        <v>1983</v>
      </c>
      <c r="B27" s="42">
        <v>14.1</v>
      </c>
      <c r="C27" s="42">
        <v>16.8</v>
      </c>
    </row>
    <row r="28" spans="1:3" x14ac:dyDescent="0.25">
      <c r="A28" s="12">
        <v>1984</v>
      </c>
      <c r="B28" s="42">
        <v>10.9</v>
      </c>
      <c r="C28" s="42">
        <v>17.2</v>
      </c>
    </row>
    <row r="29" spans="1:3" x14ac:dyDescent="0.25">
      <c r="A29" s="12">
        <v>1985</v>
      </c>
      <c r="B29" s="42">
        <v>12.4</v>
      </c>
      <c r="C29" s="42">
        <v>16.399999999999999</v>
      </c>
    </row>
    <row r="30" spans="1:3" x14ac:dyDescent="0.25">
      <c r="A30" s="12">
        <v>1986</v>
      </c>
      <c r="B30" s="42">
        <v>10.9</v>
      </c>
      <c r="C30" s="42">
        <v>16.100000000000001</v>
      </c>
    </row>
    <row r="31" spans="1:3" x14ac:dyDescent="0.25">
      <c r="A31" s="12">
        <v>1987</v>
      </c>
      <c r="B31" s="42">
        <v>13.9</v>
      </c>
      <c r="C31" s="42">
        <v>16.100000000000001</v>
      </c>
    </row>
    <row r="32" spans="1:3" x14ac:dyDescent="0.25">
      <c r="A32" s="12">
        <v>1988</v>
      </c>
      <c r="B32" s="42">
        <v>13.2</v>
      </c>
      <c r="C32" s="42">
        <v>16</v>
      </c>
    </row>
    <row r="33" spans="1:3" x14ac:dyDescent="0.25">
      <c r="A33" s="12">
        <v>1989</v>
      </c>
      <c r="B33" s="42">
        <v>11.5</v>
      </c>
      <c r="C33" s="42">
        <v>15</v>
      </c>
    </row>
    <row r="34" spans="1:3" x14ac:dyDescent="0.25">
      <c r="A34" s="12">
        <v>1990</v>
      </c>
      <c r="B34" s="42">
        <v>9.8000000000000007</v>
      </c>
      <c r="C34" s="42">
        <v>15</v>
      </c>
    </row>
    <row r="35" spans="1:3" x14ac:dyDescent="0.25">
      <c r="A35" s="12">
        <v>1991</v>
      </c>
      <c r="B35" s="42">
        <v>12.4</v>
      </c>
      <c r="C35" s="42">
        <v>14.6</v>
      </c>
    </row>
    <row r="36" spans="1:3" x14ac:dyDescent="0.25">
      <c r="A36" s="12">
        <v>1992</v>
      </c>
      <c r="B36" s="42">
        <v>12</v>
      </c>
      <c r="C36" s="42">
        <v>13.3</v>
      </c>
    </row>
    <row r="37" spans="1:3" x14ac:dyDescent="0.25">
      <c r="A37" s="12">
        <v>1993</v>
      </c>
      <c r="B37" s="42">
        <v>12.4</v>
      </c>
      <c r="C37" s="42">
        <v>13.4</v>
      </c>
    </row>
    <row r="38" spans="1:3" x14ac:dyDescent="0.25">
      <c r="A38" s="12">
        <v>1994</v>
      </c>
      <c r="B38" s="42">
        <v>11.6</v>
      </c>
      <c r="C38" s="42">
        <v>13</v>
      </c>
    </row>
    <row r="39" spans="1:3" x14ac:dyDescent="0.25">
      <c r="A39" s="12">
        <v>1995</v>
      </c>
      <c r="B39" s="42">
        <v>10</v>
      </c>
      <c r="C39" s="42">
        <v>13.2</v>
      </c>
    </row>
    <row r="40" spans="1:3" x14ac:dyDescent="0.25">
      <c r="A40" s="12">
        <v>1996</v>
      </c>
      <c r="B40" s="42">
        <v>11.4</v>
      </c>
      <c r="C40" s="42">
        <v>12.9</v>
      </c>
    </row>
    <row r="41" spans="1:3" x14ac:dyDescent="0.25">
      <c r="A41" s="12">
        <v>1997</v>
      </c>
      <c r="B41" s="42">
        <v>10.199999999999999</v>
      </c>
      <c r="C41" s="42">
        <v>12.2</v>
      </c>
    </row>
    <row r="42" spans="1:3" x14ac:dyDescent="0.25">
      <c r="A42" s="12">
        <v>1998</v>
      </c>
      <c r="B42" s="42">
        <v>10.4</v>
      </c>
      <c r="C42" s="42">
        <v>9.6999999999999993</v>
      </c>
    </row>
    <row r="43" spans="1:3" x14ac:dyDescent="0.25">
      <c r="A43" s="12">
        <v>1999</v>
      </c>
      <c r="B43" s="42">
        <v>8.4</v>
      </c>
      <c r="C43" s="42">
        <v>9.1999999999999993</v>
      </c>
    </row>
    <row r="44" spans="1:3" x14ac:dyDescent="0.25">
      <c r="A44" s="12">
        <v>2000</v>
      </c>
      <c r="B44" s="42">
        <v>10.5</v>
      </c>
      <c r="C44" s="42">
        <v>9.4</v>
      </c>
    </row>
    <row r="45" spans="1:3" x14ac:dyDescent="0.25">
      <c r="A45" s="12">
        <v>2001</v>
      </c>
      <c r="B45" s="42">
        <v>9.6</v>
      </c>
      <c r="C45" s="42">
        <v>9.9</v>
      </c>
    </row>
    <row r="46" spans="1:3" x14ac:dyDescent="0.25">
      <c r="A46" s="12">
        <v>2002</v>
      </c>
      <c r="B46" s="42">
        <v>10.9</v>
      </c>
      <c r="C46" s="42">
        <v>10.4</v>
      </c>
    </row>
    <row r="47" spans="1:3" x14ac:dyDescent="0.25">
      <c r="A47" s="12">
        <v>2003</v>
      </c>
      <c r="B47" s="42">
        <v>8.3000000000000007</v>
      </c>
      <c r="C47" s="42">
        <v>10.6</v>
      </c>
    </row>
    <row r="48" spans="1:3" x14ac:dyDescent="0.25">
      <c r="A48" s="12">
        <v>2004</v>
      </c>
      <c r="B48" s="42">
        <v>8.3000000000000007</v>
      </c>
      <c r="C48" s="42">
        <v>10.5</v>
      </c>
    </row>
    <row r="49" spans="1:3" x14ac:dyDescent="0.25">
      <c r="A49" s="12">
        <v>2005</v>
      </c>
      <c r="B49" s="42">
        <v>7.8</v>
      </c>
      <c r="C49" s="42">
        <v>9.6999999999999993</v>
      </c>
    </row>
    <row r="50" spans="1:3" x14ac:dyDescent="0.25">
      <c r="A50" s="12">
        <v>2006</v>
      </c>
      <c r="B50" s="42">
        <v>6.5</v>
      </c>
      <c r="C50" s="42">
        <v>9.6</v>
      </c>
    </row>
    <row r="51" spans="1:3" x14ac:dyDescent="0.25">
      <c r="A51" s="12">
        <v>2007</v>
      </c>
      <c r="B51" s="42">
        <v>7.5</v>
      </c>
      <c r="C51" s="42">
        <v>9.1999999999999993</v>
      </c>
    </row>
    <row r="52" spans="1:3" x14ac:dyDescent="0.25">
      <c r="A52" s="12">
        <v>2008</v>
      </c>
      <c r="B52" s="42">
        <v>7.4</v>
      </c>
      <c r="C52" s="42">
        <v>9.4</v>
      </c>
    </row>
    <row r="53" spans="1:3" x14ac:dyDescent="0.25">
      <c r="A53" s="12">
        <v>2009</v>
      </c>
      <c r="B53" s="42">
        <v>8.1999999999999993</v>
      </c>
      <c r="C53" s="42">
        <v>9.6</v>
      </c>
    </row>
    <row r="54" spans="1:3" x14ac:dyDescent="0.25">
      <c r="A54" s="12">
        <v>2010</v>
      </c>
      <c r="B54" s="42">
        <v>7.7</v>
      </c>
      <c r="C54" s="42">
        <v>9.4</v>
      </c>
    </row>
    <row r="55" spans="1:3" x14ac:dyDescent="0.25">
      <c r="A55" s="11">
        <v>2011</v>
      </c>
      <c r="B55" s="43">
        <v>6.9</v>
      </c>
      <c r="C55" s="43">
        <v>9.1</v>
      </c>
    </row>
    <row r="56" spans="1:3" x14ac:dyDescent="0.25">
      <c r="A56" s="20">
        <v>2012</v>
      </c>
      <c r="B56" s="43">
        <v>6</v>
      </c>
      <c r="C56" s="43">
        <v>9.3000000000000007</v>
      </c>
    </row>
    <row r="57" spans="1:3" x14ac:dyDescent="0.25">
      <c r="A57" s="20">
        <v>2013</v>
      </c>
      <c r="B57" s="43">
        <v>7.3</v>
      </c>
      <c r="C57" s="43">
        <v>9.1</v>
      </c>
    </row>
    <row r="58" spans="1:3" x14ac:dyDescent="0.25">
      <c r="A58" s="20">
        <v>2014</v>
      </c>
      <c r="B58" s="43">
        <v>7.3</v>
      </c>
      <c r="C58" s="43">
        <v>9.3000000000000007</v>
      </c>
    </row>
    <row r="59" spans="1:3" x14ac:dyDescent="0.25">
      <c r="A59" s="20">
        <v>2015</v>
      </c>
      <c r="B59" s="43">
        <v>7.5</v>
      </c>
      <c r="C59" s="43">
        <v>9.3000000000000007</v>
      </c>
    </row>
    <row r="60" spans="1:3" x14ac:dyDescent="0.25">
      <c r="A60" s="20">
        <v>2016</v>
      </c>
      <c r="B60" s="43">
        <v>7.5</v>
      </c>
      <c r="C60" s="43">
        <v>9.1999999999999993</v>
      </c>
    </row>
    <row r="61" spans="1:3" x14ac:dyDescent="0.25">
      <c r="A61" s="20">
        <v>2017</v>
      </c>
      <c r="B61" s="43">
        <v>8</v>
      </c>
      <c r="C61" s="43">
        <v>9.1999999999999993</v>
      </c>
    </row>
    <row r="62" spans="1:3" x14ac:dyDescent="0.25">
      <c r="A62" s="20">
        <v>2018</v>
      </c>
      <c r="B62" s="43">
        <v>7.5</v>
      </c>
      <c r="C62" s="43">
        <v>9.1999999999999993</v>
      </c>
    </row>
    <row r="63" spans="1:3" x14ac:dyDescent="0.25">
      <c r="A63" s="20">
        <v>2019</v>
      </c>
      <c r="B63" s="43">
        <v>7.3</v>
      </c>
      <c r="C63" s="43">
        <v>9.3000000000000007</v>
      </c>
    </row>
    <row r="64" spans="1:3" x14ac:dyDescent="0.25">
      <c r="A64" s="20">
        <v>2020</v>
      </c>
      <c r="B64" s="43">
        <v>7.2</v>
      </c>
      <c r="C64" s="43">
        <v>8.9</v>
      </c>
    </row>
    <row r="65" spans="1:3" x14ac:dyDescent="0.25">
      <c r="A65" s="20">
        <v>2021</v>
      </c>
      <c r="B65" s="43">
        <v>7.4</v>
      </c>
      <c r="C65" s="43">
        <v>9.1</v>
      </c>
    </row>
    <row r="66" spans="1:3" x14ac:dyDescent="0.25">
      <c r="A66" s="19">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Doljevac</v>
      </c>
    </row>
    <row r="2" spans="1:3" x14ac:dyDescent="0.25">
      <c r="A2" s="11"/>
      <c r="B2" s="11"/>
      <c r="C2" s="11"/>
    </row>
    <row r="3" spans="1:3" x14ac:dyDescent="0.25">
      <c r="B3" s="91" t="s">
        <v>706</v>
      </c>
      <c r="C3" s="91"/>
    </row>
    <row r="4" spans="1:3" x14ac:dyDescent="0.25">
      <c r="A4" s="13" t="s">
        <v>709</v>
      </c>
      <c r="B4" s="18" t="str">
        <f>" " &amp; A1</f>
        <v xml:space="preserve"> Doljevac</v>
      </c>
      <c r="C4" s="18" t="s">
        <v>828</v>
      </c>
    </row>
    <row r="5" spans="1:3" x14ac:dyDescent="0.25">
      <c r="A5" s="12">
        <v>1961</v>
      </c>
      <c r="B5" s="42">
        <v>8.5</v>
      </c>
      <c r="C5" s="42">
        <v>9.1</v>
      </c>
    </row>
    <row r="6" spans="1:3" x14ac:dyDescent="0.25">
      <c r="A6" s="12">
        <v>1962</v>
      </c>
      <c r="B6" s="42">
        <v>8.5</v>
      </c>
      <c r="C6" s="42">
        <v>10.1</v>
      </c>
    </row>
    <row r="7" spans="1:3" x14ac:dyDescent="0.25">
      <c r="A7" s="12">
        <v>1963</v>
      </c>
      <c r="B7" s="42">
        <v>7.4</v>
      </c>
      <c r="C7" s="42">
        <v>9</v>
      </c>
    </row>
    <row r="8" spans="1:3" x14ac:dyDescent="0.25">
      <c r="A8" s="12">
        <v>1964</v>
      </c>
      <c r="B8" s="42">
        <v>7.7</v>
      </c>
      <c r="C8" s="42">
        <v>9.5</v>
      </c>
    </row>
    <row r="9" spans="1:3" x14ac:dyDescent="0.25">
      <c r="A9" s="12">
        <v>1965</v>
      </c>
      <c r="B9" s="42">
        <v>7</v>
      </c>
      <c r="C9" s="42">
        <v>8.9</v>
      </c>
    </row>
    <row r="10" spans="1:3" x14ac:dyDescent="0.25">
      <c r="A10" s="12">
        <v>1966</v>
      </c>
      <c r="B10" s="42">
        <v>6.4</v>
      </c>
      <c r="C10" s="42">
        <v>8.1999999999999993</v>
      </c>
    </row>
    <row r="11" spans="1:3" x14ac:dyDescent="0.25">
      <c r="A11" s="12">
        <v>1967</v>
      </c>
      <c r="B11" s="42">
        <v>7.6</v>
      </c>
      <c r="C11" s="42">
        <v>9.1</v>
      </c>
    </row>
    <row r="12" spans="1:3" x14ac:dyDescent="0.25">
      <c r="A12" s="12">
        <v>1968</v>
      </c>
      <c r="B12" s="42">
        <v>6.9</v>
      </c>
      <c r="C12" s="42">
        <v>8.6999999999999993</v>
      </c>
    </row>
    <row r="13" spans="1:3" x14ac:dyDescent="0.25">
      <c r="A13" s="12">
        <v>1969</v>
      </c>
      <c r="B13" s="42">
        <v>7.7</v>
      </c>
      <c r="C13" s="42">
        <v>9.5</v>
      </c>
    </row>
    <row r="14" spans="1:3" x14ac:dyDescent="0.25">
      <c r="A14" s="12">
        <v>1970</v>
      </c>
      <c r="B14" s="42">
        <v>6.7</v>
      </c>
      <c r="C14" s="42">
        <v>9.3000000000000007</v>
      </c>
    </row>
    <row r="15" spans="1:3" x14ac:dyDescent="0.25">
      <c r="A15" s="12">
        <v>1971</v>
      </c>
      <c r="B15" s="42">
        <v>7.4</v>
      </c>
      <c r="C15" s="42">
        <v>9</v>
      </c>
    </row>
    <row r="16" spans="1:3" x14ac:dyDescent="0.25">
      <c r="A16" s="12">
        <v>1972</v>
      </c>
      <c r="B16" s="42">
        <v>8.3000000000000007</v>
      </c>
      <c r="C16" s="42">
        <v>9.5</v>
      </c>
    </row>
    <row r="17" spans="1:3" x14ac:dyDescent="0.25">
      <c r="A17" s="12">
        <v>1973</v>
      </c>
      <c r="B17" s="42">
        <v>7.2</v>
      </c>
      <c r="C17" s="42">
        <v>9</v>
      </c>
    </row>
    <row r="18" spans="1:3" x14ac:dyDescent="0.25">
      <c r="A18" s="12">
        <v>1974</v>
      </c>
      <c r="B18" s="42">
        <v>8.4</v>
      </c>
      <c r="C18" s="42">
        <v>8.8000000000000007</v>
      </c>
    </row>
    <row r="19" spans="1:3" x14ac:dyDescent="0.25">
      <c r="A19" s="12">
        <v>1975</v>
      </c>
      <c r="B19" s="42">
        <v>7.4</v>
      </c>
      <c r="C19" s="42">
        <v>9.1</v>
      </c>
    </row>
    <row r="20" spans="1:3" x14ac:dyDescent="0.25">
      <c r="A20" s="12">
        <v>1976</v>
      </c>
      <c r="B20" s="42">
        <v>7.8</v>
      </c>
      <c r="C20" s="42">
        <v>8.9</v>
      </c>
    </row>
    <row r="21" spans="1:3" x14ac:dyDescent="0.25">
      <c r="A21" s="12">
        <v>1977</v>
      </c>
      <c r="B21" s="42">
        <v>8</v>
      </c>
      <c r="C21" s="42">
        <v>8.8000000000000007</v>
      </c>
    </row>
    <row r="22" spans="1:3" x14ac:dyDescent="0.25">
      <c r="A22" s="12">
        <v>1978</v>
      </c>
      <c r="B22" s="42">
        <v>7.2</v>
      </c>
      <c r="C22" s="42">
        <v>9</v>
      </c>
    </row>
    <row r="23" spans="1:3" x14ac:dyDescent="0.25">
      <c r="A23" s="12">
        <v>1979</v>
      </c>
      <c r="B23" s="42">
        <v>7.8</v>
      </c>
      <c r="C23" s="42">
        <v>9</v>
      </c>
    </row>
    <row r="24" spans="1:3" x14ac:dyDescent="0.25">
      <c r="A24" s="12">
        <v>1980</v>
      </c>
      <c r="B24" s="42">
        <v>9</v>
      </c>
      <c r="C24" s="42">
        <v>9.1999999999999993</v>
      </c>
    </row>
    <row r="25" spans="1:3" x14ac:dyDescent="0.25">
      <c r="A25" s="12">
        <v>1981</v>
      </c>
      <c r="B25" s="42">
        <v>10.199999999999999</v>
      </c>
      <c r="C25" s="42">
        <v>9.4</v>
      </c>
    </row>
    <row r="26" spans="1:3" x14ac:dyDescent="0.25">
      <c r="A26" s="12">
        <v>1982</v>
      </c>
      <c r="B26" s="42">
        <v>9.5</v>
      </c>
      <c r="C26" s="42">
        <v>9.5</v>
      </c>
    </row>
    <row r="27" spans="1:3" x14ac:dyDescent="0.25">
      <c r="A27" s="12">
        <v>1983</v>
      </c>
      <c r="B27" s="42">
        <v>9</v>
      </c>
      <c r="C27" s="42">
        <v>10.1</v>
      </c>
    </row>
    <row r="28" spans="1:3" x14ac:dyDescent="0.25">
      <c r="A28" s="12">
        <v>1984</v>
      </c>
      <c r="B28" s="42">
        <v>10.4</v>
      </c>
      <c r="C28" s="42">
        <v>9.9</v>
      </c>
    </row>
    <row r="29" spans="1:3" x14ac:dyDescent="0.25">
      <c r="A29" s="12">
        <v>1985</v>
      </c>
      <c r="B29" s="42">
        <v>10</v>
      </c>
      <c r="C29" s="42">
        <v>9.9</v>
      </c>
    </row>
    <row r="30" spans="1:3" x14ac:dyDescent="0.25">
      <c r="A30" s="12">
        <v>1986</v>
      </c>
      <c r="B30" s="42">
        <v>10.6</v>
      </c>
      <c r="C30" s="42">
        <v>9.9</v>
      </c>
    </row>
    <row r="31" spans="1:3" x14ac:dyDescent="0.25">
      <c r="A31" s="12">
        <v>1987</v>
      </c>
      <c r="B31" s="42">
        <v>10.199999999999999</v>
      </c>
      <c r="C31" s="42">
        <v>9.8000000000000007</v>
      </c>
    </row>
    <row r="32" spans="1:3" x14ac:dyDescent="0.25">
      <c r="A32" s="12">
        <v>1988</v>
      </c>
      <c r="B32" s="42">
        <v>11</v>
      </c>
      <c r="C32" s="42">
        <v>9.6999999999999993</v>
      </c>
    </row>
    <row r="33" spans="1:3" x14ac:dyDescent="0.25">
      <c r="A33" s="12">
        <v>1989</v>
      </c>
      <c r="B33" s="42">
        <v>11.7</v>
      </c>
      <c r="C33" s="42">
        <v>9.9</v>
      </c>
    </row>
    <row r="34" spans="1:3" x14ac:dyDescent="0.25">
      <c r="A34" s="12">
        <v>1990</v>
      </c>
      <c r="B34" s="42">
        <v>10.6</v>
      </c>
      <c r="C34" s="42">
        <v>9.6</v>
      </c>
    </row>
    <row r="35" spans="1:3" x14ac:dyDescent="0.25">
      <c r="A35" s="12">
        <v>1991</v>
      </c>
      <c r="B35" s="42">
        <v>13.1</v>
      </c>
      <c r="C35" s="42">
        <v>10</v>
      </c>
    </row>
    <row r="36" spans="1:3" x14ac:dyDescent="0.25">
      <c r="A36" s="12">
        <v>1992</v>
      </c>
      <c r="B36" s="42">
        <v>12.7</v>
      </c>
      <c r="C36" s="42">
        <v>10.3</v>
      </c>
    </row>
    <row r="37" spans="1:3" x14ac:dyDescent="0.25">
      <c r="A37" s="12">
        <v>1993</v>
      </c>
      <c r="B37" s="42">
        <v>12.8</v>
      </c>
      <c r="C37" s="42">
        <v>10.4</v>
      </c>
    </row>
    <row r="38" spans="1:3" x14ac:dyDescent="0.25">
      <c r="A38" s="12">
        <v>1994</v>
      </c>
      <c r="B38" s="42">
        <v>12.9</v>
      </c>
      <c r="C38" s="42">
        <v>10.199999999999999</v>
      </c>
    </row>
    <row r="39" spans="1:3" x14ac:dyDescent="0.25">
      <c r="A39" s="12">
        <v>1995</v>
      </c>
      <c r="B39" s="42">
        <v>12.9</v>
      </c>
      <c r="C39" s="42">
        <v>10.3</v>
      </c>
    </row>
    <row r="40" spans="1:3" x14ac:dyDescent="0.25">
      <c r="A40" s="12">
        <v>1996</v>
      </c>
      <c r="B40" s="42">
        <v>13.6</v>
      </c>
      <c r="C40" s="42">
        <v>10.7</v>
      </c>
    </row>
    <row r="41" spans="1:3" x14ac:dyDescent="0.25">
      <c r="A41" s="12">
        <v>1997</v>
      </c>
      <c r="B41" s="42">
        <v>13.3</v>
      </c>
      <c r="C41" s="42">
        <v>10.6</v>
      </c>
    </row>
    <row r="42" spans="1:3" x14ac:dyDescent="0.25">
      <c r="A42" s="12">
        <v>1998</v>
      </c>
      <c r="B42" s="42">
        <v>12.5</v>
      </c>
      <c r="C42" s="42">
        <v>12.6</v>
      </c>
    </row>
    <row r="43" spans="1:3" x14ac:dyDescent="0.25">
      <c r="A43" s="12">
        <v>1999</v>
      </c>
      <c r="B43" s="42">
        <v>12.3</v>
      </c>
      <c r="C43" s="42">
        <v>12.9</v>
      </c>
    </row>
    <row r="44" spans="1:3" x14ac:dyDescent="0.25">
      <c r="A44" s="12">
        <v>2000</v>
      </c>
      <c r="B44" s="42">
        <v>13.4</v>
      </c>
      <c r="C44" s="42">
        <v>13.2</v>
      </c>
    </row>
    <row r="45" spans="1:3" x14ac:dyDescent="0.25">
      <c r="A45" s="12">
        <v>2001</v>
      </c>
      <c r="B45" s="42">
        <v>14.1</v>
      </c>
      <c r="C45" s="42">
        <v>12.6</v>
      </c>
    </row>
    <row r="46" spans="1:3" x14ac:dyDescent="0.25">
      <c r="A46" s="12">
        <v>2002</v>
      </c>
      <c r="B46" s="42">
        <v>15.6</v>
      </c>
      <c r="C46" s="42">
        <v>13.7</v>
      </c>
    </row>
    <row r="47" spans="1:3" x14ac:dyDescent="0.25">
      <c r="A47" s="12">
        <v>2003</v>
      </c>
      <c r="B47" s="42">
        <v>15.3</v>
      </c>
      <c r="C47" s="42">
        <v>13.9</v>
      </c>
    </row>
    <row r="48" spans="1:3" x14ac:dyDescent="0.25">
      <c r="A48" s="12">
        <v>2004</v>
      </c>
      <c r="B48" s="42">
        <v>14.2</v>
      </c>
      <c r="C48" s="42">
        <v>14</v>
      </c>
    </row>
    <row r="49" spans="1:3" x14ac:dyDescent="0.25">
      <c r="A49" s="12">
        <v>2005</v>
      </c>
      <c r="B49" s="42">
        <v>15.9</v>
      </c>
      <c r="C49" s="42">
        <v>14.3</v>
      </c>
    </row>
    <row r="50" spans="1:3" x14ac:dyDescent="0.25">
      <c r="A50" s="12">
        <v>2006</v>
      </c>
      <c r="B50" s="42">
        <v>14</v>
      </c>
      <c r="C50" s="42">
        <v>13.9</v>
      </c>
    </row>
    <row r="51" spans="1:3" x14ac:dyDescent="0.25">
      <c r="A51" s="12">
        <v>2007</v>
      </c>
      <c r="B51" s="42">
        <v>16.600000000000001</v>
      </c>
      <c r="C51" s="42">
        <v>13.9</v>
      </c>
    </row>
    <row r="52" spans="1:3" x14ac:dyDescent="0.25">
      <c r="A52" s="12">
        <v>2008</v>
      </c>
      <c r="B52" s="42">
        <v>14.2</v>
      </c>
      <c r="C52" s="42">
        <v>14</v>
      </c>
    </row>
    <row r="53" spans="1:3" x14ac:dyDescent="0.25">
      <c r="A53" s="12">
        <v>2009</v>
      </c>
      <c r="B53" s="42">
        <v>15.4</v>
      </c>
      <c r="C53" s="42">
        <v>14.2</v>
      </c>
    </row>
    <row r="54" spans="1:3" x14ac:dyDescent="0.25">
      <c r="A54" s="12">
        <v>2010</v>
      </c>
      <c r="B54" s="42">
        <v>17.600000000000001</v>
      </c>
      <c r="C54" s="42">
        <v>14.2</v>
      </c>
    </row>
    <row r="55" spans="1:3" x14ac:dyDescent="0.25">
      <c r="A55" s="11">
        <v>2011</v>
      </c>
      <c r="B55" s="43">
        <v>15.7</v>
      </c>
      <c r="C55" s="43">
        <v>14.2</v>
      </c>
    </row>
    <row r="56" spans="1:3" x14ac:dyDescent="0.25">
      <c r="A56" s="20">
        <v>2012</v>
      </c>
      <c r="B56" s="43">
        <v>15.4</v>
      </c>
      <c r="C56" s="43">
        <v>14.2</v>
      </c>
    </row>
    <row r="57" spans="1:3" x14ac:dyDescent="0.25">
      <c r="A57" s="20">
        <v>2013</v>
      </c>
      <c r="B57" s="43">
        <v>13.8</v>
      </c>
      <c r="C57" s="43">
        <v>14</v>
      </c>
    </row>
    <row r="58" spans="1:3" x14ac:dyDescent="0.25">
      <c r="A58" s="20">
        <v>2014</v>
      </c>
      <c r="B58" s="43">
        <v>15.2</v>
      </c>
      <c r="C58" s="43">
        <v>14.2</v>
      </c>
    </row>
    <row r="59" spans="1:3" x14ac:dyDescent="0.25">
      <c r="A59" s="20">
        <v>2015</v>
      </c>
      <c r="B59" s="43">
        <v>17</v>
      </c>
      <c r="C59" s="43">
        <v>14.6</v>
      </c>
    </row>
    <row r="60" spans="1:3" x14ac:dyDescent="0.25">
      <c r="A60" s="20">
        <v>2016</v>
      </c>
      <c r="B60" s="43">
        <v>15.3</v>
      </c>
      <c r="C60" s="43">
        <v>14.3</v>
      </c>
    </row>
    <row r="61" spans="1:3" x14ac:dyDescent="0.25">
      <c r="A61" s="20">
        <v>2017</v>
      </c>
      <c r="B61" s="43">
        <v>11.5</v>
      </c>
      <c r="C61" s="43">
        <v>14.8</v>
      </c>
    </row>
    <row r="62" spans="1:3" x14ac:dyDescent="0.25">
      <c r="A62" s="20">
        <v>2018</v>
      </c>
      <c r="B62" s="43">
        <v>14.8</v>
      </c>
      <c r="C62" s="43">
        <v>14.6</v>
      </c>
    </row>
    <row r="63" spans="1:3" x14ac:dyDescent="0.25">
      <c r="A63" s="20">
        <v>2019</v>
      </c>
      <c r="B63" s="43">
        <v>14.8</v>
      </c>
      <c r="C63" s="43">
        <v>14.6</v>
      </c>
    </row>
    <row r="64" spans="1:3" x14ac:dyDescent="0.25">
      <c r="A64" s="20">
        <v>2020</v>
      </c>
      <c r="B64" s="43">
        <v>16.399999999999999</v>
      </c>
      <c r="C64" s="43">
        <v>16.899999999999999</v>
      </c>
    </row>
    <row r="65" spans="1:3" x14ac:dyDescent="0.25">
      <c r="A65" s="20">
        <v>2021</v>
      </c>
      <c r="B65" s="43">
        <v>21.7</v>
      </c>
      <c r="C65" s="43">
        <v>20</v>
      </c>
    </row>
    <row r="66" spans="1:3" x14ac:dyDescent="0.25">
      <c r="A66" s="19">
        <v>2022</v>
      </c>
      <c r="B66" s="78">
        <v>16.899999999999999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Doljevac</v>
      </c>
    </row>
    <row r="2" spans="1:3" x14ac:dyDescent="0.25">
      <c r="A2" s="11"/>
      <c r="B2" s="11"/>
      <c r="C2" s="11"/>
    </row>
    <row r="3" spans="1:3" x14ac:dyDescent="0.25">
      <c r="B3" s="91" t="s">
        <v>707</v>
      </c>
      <c r="C3" s="91"/>
    </row>
    <row r="4" spans="1:3" x14ac:dyDescent="0.25">
      <c r="A4" s="13" t="s">
        <v>709</v>
      </c>
      <c r="B4" s="18" t="str">
        <f>" " &amp; A1</f>
        <v xml:space="preserve"> Doljevac</v>
      </c>
      <c r="C4" s="18" t="s">
        <v>828</v>
      </c>
    </row>
    <row r="5" spans="1:3" x14ac:dyDescent="0.25">
      <c r="A5" s="12">
        <v>1961</v>
      </c>
      <c r="B5" s="42">
        <v>10.4</v>
      </c>
      <c r="C5" s="42">
        <v>11.3</v>
      </c>
    </row>
    <row r="6" spans="1:3" x14ac:dyDescent="0.25">
      <c r="A6" s="12">
        <v>1962</v>
      </c>
      <c r="B6" s="42">
        <v>8.4</v>
      </c>
      <c r="C6" s="42">
        <v>9.5</v>
      </c>
    </row>
    <row r="7" spans="1:3" x14ac:dyDescent="0.25">
      <c r="A7" s="12">
        <v>1963</v>
      </c>
      <c r="B7" s="42">
        <v>9.1</v>
      </c>
      <c r="C7" s="42">
        <v>10.199999999999999</v>
      </c>
    </row>
    <row r="8" spans="1:3" x14ac:dyDescent="0.25">
      <c r="A8" s="12">
        <v>1964</v>
      </c>
      <c r="B8" s="42">
        <v>10.199999999999999</v>
      </c>
      <c r="C8" s="42">
        <v>9.1</v>
      </c>
    </row>
    <row r="9" spans="1:3" x14ac:dyDescent="0.25">
      <c r="A9" s="12">
        <v>1965</v>
      </c>
      <c r="B9" s="42">
        <v>10.4</v>
      </c>
      <c r="C9" s="42">
        <v>10</v>
      </c>
    </row>
    <row r="10" spans="1:3" x14ac:dyDescent="0.25">
      <c r="A10" s="12">
        <v>1966</v>
      </c>
      <c r="B10" s="42">
        <v>8.8000000000000007</v>
      </c>
      <c r="C10" s="42">
        <v>10</v>
      </c>
    </row>
    <row r="11" spans="1:3" x14ac:dyDescent="0.25">
      <c r="A11" s="12">
        <v>1967</v>
      </c>
      <c r="B11" s="42">
        <v>9.6</v>
      </c>
      <c r="C11" s="42">
        <v>9.1</v>
      </c>
    </row>
    <row r="12" spans="1:3" x14ac:dyDescent="0.25">
      <c r="A12" s="12">
        <v>1968</v>
      </c>
      <c r="B12" s="42">
        <v>9.6999999999999993</v>
      </c>
      <c r="C12" s="42">
        <v>9.4</v>
      </c>
    </row>
    <row r="13" spans="1:3" x14ac:dyDescent="0.25">
      <c r="A13" s="12">
        <v>1969</v>
      </c>
      <c r="B13" s="42">
        <v>6.5</v>
      </c>
      <c r="C13" s="42">
        <v>8.8000000000000007</v>
      </c>
    </row>
    <row r="14" spans="1:3" x14ac:dyDescent="0.25">
      <c r="A14" s="12">
        <v>1970</v>
      </c>
      <c r="B14" s="42">
        <v>8.9</v>
      </c>
      <c r="C14" s="42">
        <v>8.3000000000000007</v>
      </c>
    </row>
    <row r="15" spans="1:3" x14ac:dyDescent="0.25">
      <c r="A15" s="12">
        <v>1971</v>
      </c>
      <c r="B15" s="42">
        <v>6.8</v>
      </c>
      <c r="C15" s="42">
        <v>8.9</v>
      </c>
    </row>
    <row r="16" spans="1:3" x14ac:dyDescent="0.25">
      <c r="A16" s="12">
        <v>1972</v>
      </c>
      <c r="B16" s="42">
        <v>6.7</v>
      </c>
      <c r="C16" s="42">
        <v>8.6</v>
      </c>
    </row>
    <row r="17" spans="1:3" x14ac:dyDescent="0.25">
      <c r="A17" s="12">
        <v>1973</v>
      </c>
      <c r="B17" s="42">
        <v>8.6</v>
      </c>
      <c r="C17" s="42">
        <v>9.1</v>
      </c>
    </row>
    <row r="18" spans="1:3" x14ac:dyDescent="0.25">
      <c r="A18" s="12">
        <v>1974</v>
      </c>
      <c r="B18" s="42">
        <v>4</v>
      </c>
      <c r="C18" s="42">
        <v>9.6</v>
      </c>
    </row>
    <row r="19" spans="1:3" x14ac:dyDescent="0.25">
      <c r="A19" s="12">
        <v>1975</v>
      </c>
      <c r="B19" s="42">
        <v>6.9</v>
      </c>
      <c r="C19" s="42">
        <v>9.4</v>
      </c>
    </row>
    <row r="20" spans="1:3" x14ac:dyDescent="0.25">
      <c r="A20" s="12">
        <v>1976</v>
      </c>
      <c r="B20" s="42">
        <v>5.5</v>
      </c>
      <c r="C20" s="42">
        <v>9.6999999999999993</v>
      </c>
    </row>
    <row r="21" spans="1:3" x14ac:dyDescent="0.25">
      <c r="A21" s="12">
        <v>1977</v>
      </c>
      <c r="B21" s="42">
        <v>6.1</v>
      </c>
      <c r="C21" s="42">
        <v>9.1999999999999993</v>
      </c>
    </row>
    <row r="22" spans="1:3" x14ac:dyDescent="0.25">
      <c r="A22" s="12">
        <v>1978</v>
      </c>
      <c r="B22" s="42">
        <v>5.7</v>
      </c>
      <c r="C22" s="42">
        <v>8.6</v>
      </c>
    </row>
    <row r="23" spans="1:3" x14ac:dyDescent="0.25">
      <c r="A23" s="12">
        <v>1979</v>
      </c>
      <c r="B23" s="42">
        <v>6</v>
      </c>
      <c r="C23" s="42">
        <v>8.3000000000000007</v>
      </c>
    </row>
    <row r="24" spans="1:3" x14ac:dyDescent="0.25">
      <c r="A24" s="12">
        <v>1980</v>
      </c>
      <c r="B24" s="42">
        <v>3.8</v>
      </c>
      <c r="C24" s="42">
        <v>8.4</v>
      </c>
    </row>
    <row r="25" spans="1:3" x14ac:dyDescent="0.25">
      <c r="A25" s="12">
        <v>1981</v>
      </c>
      <c r="B25" s="42">
        <v>1.7</v>
      </c>
      <c r="C25" s="42">
        <v>6.9</v>
      </c>
    </row>
    <row r="26" spans="1:3" x14ac:dyDescent="0.25">
      <c r="A26" s="12">
        <v>1982</v>
      </c>
      <c r="B26" s="42">
        <v>2.4</v>
      </c>
      <c r="C26" s="42">
        <v>7.5</v>
      </c>
    </row>
    <row r="27" spans="1:3" x14ac:dyDescent="0.25">
      <c r="A27" s="12">
        <v>1983</v>
      </c>
      <c r="B27" s="42">
        <v>5.0999999999999996</v>
      </c>
      <c r="C27" s="42">
        <v>6.7</v>
      </c>
    </row>
    <row r="28" spans="1:3" x14ac:dyDescent="0.25">
      <c r="A28" s="12">
        <v>1984</v>
      </c>
      <c r="B28" s="42">
        <v>0.5</v>
      </c>
      <c r="C28" s="42">
        <v>7.3</v>
      </c>
    </row>
    <row r="29" spans="1:3" x14ac:dyDescent="0.25">
      <c r="A29" s="12">
        <v>1985</v>
      </c>
      <c r="B29" s="42">
        <v>2.4</v>
      </c>
      <c r="C29" s="42">
        <v>6.5</v>
      </c>
    </row>
    <row r="30" spans="1:3" x14ac:dyDescent="0.25">
      <c r="A30" s="12">
        <v>1986</v>
      </c>
      <c r="B30" s="42">
        <v>0.3</v>
      </c>
      <c r="C30" s="42">
        <v>6.2</v>
      </c>
    </row>
    <row r="31" spans="1:3" x14ac:dyDescent="0.25">
      <c r="A31" s="12">
        <v>1987</v>
      </c>
      <c r="B31" s="42">
        <v>3.7</v>
      </c>
      <c r="C31" s="42">
        <v>6.3</v>
      </c>
    </row>
    <row r="32" spans="1:3" x14ac:dyDescent="0.25">
      <c r="A32" s="12">
        <v>1988</v>
      </c>
      <c r="B32" s="42">
        <v>2.2000000000000002</v>
      </c>
      <c r="C32" s="42">
        <v>6.3</v>
      </c>
    </row>
    <row r="33" spans="1:3" x14ac:dyDescent="0.25">
      <c r="A33" s="12">
        <v>1989</v>
      </c>
      <c r="B33" s="42">
        <v>-0.2</v>
      </c>
      <c r="C33" s="42">
        <v>5.0999999999999996</v>
      </c>
    </row>
    <row r="34" spans="1:3" x14ac:dyDescent="0.25">
      <c r="A34" s="12">
        <v>1990</v>
      </c>
      <c r="B34" s="42">
        <v>-0.8</v>
      </c>
      <c r="C34" s="42">
        <v>5.4</v>
      </c>
    </row>
    <row r="35" spans="1:3" x14ac:dyDescent="0.25">
      <c r="A35" s="12">
        <v>1991</v>
      </c>
      <c r="B35" s="42">
        <v>-0.7</v>
      </c>
      <c r="C35" s="42">
        <v>4.5999999999999996</v>
      </c>
    </row>
    <row r="36" spans="1:3" x14ac:dyDescent="0.25">
      <c r="A36" s="12">
        <v>1992</v>
      </c>
      <c r="B36" s="42">
        <v>-0.7</v>
      </c>
      <c r="C36" s="42">
        <v>3</v>
      </c>
    </row>
    <row r="37" spans="1:3" x14ac:dyDescent="0.25">
      <c r="A37" s="12">
        <v>1993</v>
      </c>
      <c r="B37" s="42">
        <v>-0.4</v>
      </c>
      <c r="C37" s="42">
        <v>3</v>
      </c>
    </row>
    <row r="38" spans="1:3" x14ac:dyDescent="0.25">
      <c r="A38" s="12">
        <v>1994</v>
      </c>
      <c r="B38" s="42">
        <v>-1.3</v>
      </c>
      <c r="C38" s="42">
        <v>2.8</v>
      </c>
    </row>
    <row r="39" spans="1:3" x14ac:dyDescent="0.25">
      <c r="A39" s="12">
        <v>1995</v>
      </c>
      <c r="B39" s="42">
        <v>-2.9</v>
      </c>
      <c r="C39" s="42">
        <v>2.9</v>
      </c>
    </row>
    <row r="40" spans="1:3" x14ac:dyDescent="0.25">
      <c r="A40" s="12">
        <v>1996</v>
      </c>
      <c r="B40" s="42">
        <v>-2.2000000000000002</v>
      </c>
      <c r="C40" s="42">
        <v>2.2000000000000002</v>
      </c>
    </row>
    <row r="41" spans="1:3" x14ac:dyDescent="0.25">
      <c r="A41" s="12">
        <v>1997</v>
      </c>
      <c r="B41" s="42">
        <v>-3.1</v>
      </c>
      <c r="C41" s="42">
        <v>1.6</v>
      </c>
    </row>
    <row r="42" spans="1:3" x14ac:dyDescent="0.25">
      <c r="A42" s="12">
        <v>1998</v>
      </c>
      <c r="B42" s="42">
        <v>-2.1</v>
      </c>
      <c r="C42" s="42">
        <v>-2.9</v>
      </c>
    </row>
    <row r="43" spans="1:3" x14ac:dyDescent="0.25">
      <c r="A43" s="12">
        <v>1999</v>
      </c>
      <c r="B43" s="42">
        <v>-3.9</v>
      </c>
      <c r="C43" s="42">
        <v>-3.7</v>
      </c>
    </row>
    <row r="44" spans="1:3" x14ac:dyDescent="0.25">
      <c r="A44" s="12">
        <v>2000</v>
      </c>
      <c r="B44" s="42">
        <v>-2.9</v>
      </c>
      <c r="C44" s="42">
        <v>-3.8</v>
      </c>
    </row>
    <row r="45" spans="1:3" x14ac:dyDescent="0.25">
      <c r="A45" s="12">
        <v>2001</v>
      </c>
      <c r="B45" s="42">
        <v>-4.5</v>
      </c>
      <c r="C45" s="42">
        <v>-2.7</v>
      </c>
    </row>
    <row r="46" spans="1:3" x14ac:dyDescent="0.25">
      <c r="A46" s="12">
        <v>2002</v>
      </c>
      <c r="B46" s="42">
        <v>-4.7</v>
      </c>
      <c r="C46" s="42">
        <v>-3.3</v>
      </c>
    </row>
    <row r="47" spans="1:3" x14ac:dyDescent="0.25">
      <c r="A47" s="12">
        <v>2003</v>
      </c>
      <c r="B47" s="42">
        <v>-7</v>
      </c>
      <c r="C47" s="42">
        <v>-3.3</v>
      </c>
    </row>
    <row r="48" spans="1:3" x14ac:dyDescent="0.25">
      <c r="A48" s="12">
        <v>2004</v>
      </c>
      <c r="B48" s="42">
        <v>-5.9</v>
      </c>
      <c r="C48" s="42">
        <v>-3.5</v>
      </c>
    </row>
    <row r="49" spans="1:3" x14ac:dyDescent="0.25">
      <c r="A49" s="12">
        <v>2005</v>
      </c>
      <c r="B49" s="42">
        <v>-8.1</v>
      </c>
      <c r="C49" s="42">
        <v>-4.5999999999999996</v>
      </c>
    </row>
    <row r="50" spans="1:3" x14ac:dyDescent="0.25">
      <c r="A50" s="12">
        <v>2006</v>
      </c>
      <c r="B50" s="42">
        <v>-7.5</v>
      </c>
      <c r="C50" s="42">
        <v>-4.3</v>
      </c>
    </row>
    <row r="51" spans="1:3" x14ac:dyDescent="0.25">
      <c r="A51" s="12">
        <v>2007</v>
      </c>
      <c r="B51" s="42">
        <v>-9.1</v>
      </c>
      <c r="C51" s="42">
        <v>-4.7</v>
      </c>
    </row>
    <row r="52" spans="1:3" x14ac:dyDescent="0.25">
      <c r="A52" s="12">
        <v>2008</v>
      </c>
      <c r="B52" s="42">
        <v>-6.8</v>
      </c>
      <c r="C52" s="42">
        <v>-4.5999999999999996</v>
      </c>
    </row>
    <row r="53" spans="1:3" x14ac:dyDescent="0.25">
      <c r="A53" s="12">
        <v>2009</v>
      </c>
      <c r="B53" s="42">
        <v>-7.2</v>
      </c>
      <c r="C53" s="42">
        <v>-4.5999999999999996</v>
      </c>
    </row>
    <row r="54" spans="1:3" x14ac:dyDescent="0.25">
      <c r="A54" s="12">
        <v>2010</v>
      </c>
      <c r="B54" s="42">
        <v>-9.8000000000000007</v>
      </c>
      <c r="C54" s="42">
        <v>-4.8</v>
      </c>
    </row>
    <row r="55" spans="1:3" x14ac:dyDescent="0.25">
      <c r="A55" s="11">
        <v>2011</v>
      </c>
      <c r="B55" s="43">
        <v>-8.8000000000000007</v>
      </c>
      <c r="C55" s="43">
        <v>-5.2</v>
      </c>
    </row>
    <row r="56" spans="1:3" x14ac:dyDescent="0.25">
      <c r="A56" s="20">
        <v>2012</v>
      </c>
      <c r="B56" s="43">
        <v>-9.4</v>
      </c>
      <c r="C56" s="43">
        <v>-4.9000000000000004</v>
      </c>
    </row>
    <row r="57" spans="1:3" x14ac:dyDescent="0.25">
      <c r="A57" s="20">
        <v>2013</v>
      </c>
      <c r="B57" s="43">
        <v>-6.5</v>
      </c>
      <c r="C57" s="43">
        <v>-4.8</v>
      </c>
    </row>
    <row r="58" spans="1:3" x14ac:dyDescent="0.25">
      <c r="A58" s="20">
        <v>2014</v>
      </c>
      <c r="B58" s="43">
        <v>-7.9</v>
      </c>
      <c r="C58" s="43">
        <v>-4.9000000000000004</v>
      </c>
    </row>
    <row r="59" spans="1:3" x14ac:dyDescent="0.25">
      <c r="A59" s="20">
        <v>2015</v>
      </c>
      <c r="B59" s="43">
        <v>-9.5</v>
      </c>
      <c r="C59" s="43">
        <v>-5.3</v>
      </c>
    </row>
    <row r="60" spans="1:3" x14ac:dyDescent="0.25">
      <c r="A60" s="20">
        <v>2016</v>
      </c>
      <c r="B60" s="43">
        <v>-7.8</v>
      </c>
      <c r="C60" s="43">
        <v>-5.0999999999999996</v>
      </c>
    </row>
    <row r="61" spans="1:3" x14ac:dyDescent="0.25">
      <c r="A61" s="20">
        <v>2017</v>
      </c>
      <c r="B61" s="43">
        <v>-3.5</v>
      </c>
      <c r="C61" s="43">
        <v>-5.5</v>
      </c>
    </row>
    <row r="62" spans="1:3" x14ac:dyDescent="0.25">
      <c r="A62" s="20">
        <v>2018</v>
      </c>
      <c r="B62" s="43">
        <v>-7.3</v>
      </c>
      <c r="C62" s="43">
        <v>-5.4</v>
      </c>
    </row>
    <row r="63" spans="1:3" x14ac:dyDescent="0.25">
      <c r="A63" s="20">
        <v>2019</v>
      </c>
      <c r="B63" s="43">
        <v>-7.5</v>
      </c>
      <c r="C63" s="43">
        <v>-5.3</v>
      </c>
    </row>
    <row r="64" spans="1:3" x14ac:dyDescent="0.25">
      <c r="A64" s="20">
        <v>2020</v>
      </c>
      <c r="B64" s="43">
        <v>-9.1999999999999993</v>
      </c>
      <c r="C64" s="43">
        <v>-8</v>
      </c>
    </row>
    <row r="65" spans="1:3" x14ac:dyDescent="0.25">
      <c r="A65" s="20">
        <v>2021</v>
      </c>
      <c r="B65" s="43">
        <v>-14.3</v>
      </c>
      <c r="C65" s="43">
        <v>-10.9</v>
      </c>
    </row>
    <row r="66" spans="1:3" x14ac:dyDescent="0.25">
      <c r="A66" s="19">
        <v>2022</v>
      </c>
      <c r="B66" s="78">
        <v>-7.7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Doljevac</v>
      </c>
    </row>
    <row r="2" spans="1:3" x14ac:dyDescent="0.25">
      <c r="A2" s="11"/>
      <c r="B2" s="11"/>
      <c r="C2" s="11"/>
    </row>
    <row r="3" spans="1:3" x14ac:dyDescent="0.25">
      <c r="B3" s="91" t="s">
        <v>708</v>
      </c>
      <c r="C3" s="91"/>
    </row>
    <row r="4" spans="1:3" x14ac:dyDescent="0.25">
      <c r="A4" s="13" t="s">
        <v>709</v>
      </c>
      <c r="B4" s="18" t="str">
        <f>" " &amp; A1</f>
        <v xml:space="preserve"> Doljevac</v>
      </c>
      <c r="C4" s="18" t="s">
        <v>828</v>
      </c>
    </row>
    <row r="5" spans="1:3" x14ac:dyDescent="0.25">
      <c r="A5" s="12">
        <v>1961</v>
      </c>
      <c r="B5" s="42">
        <v>98.7</v>
      </c>
      <c r="C5" s="42">
        <v>82.9</v>
      </c>
    </row>
    <row r="6" spans="1:3" x14ac:dyDescent="0.25">
      <c r="A6" s="12">
        <v>1962</v>
      </c>
      <c r="B6" s="42">
        <v>86.3</v>
      </c>
      <c r="C6" s="42">
        <v>87.1</v>
      </c>
    </row>
    <row r="7" spans="1:3" x14ac:dyDescent="0.25">
      <c r="A7" s="12">
        <v>1963</v>
      </c>
      <c r="B7" s="42">
        <v>103.3</v>
      </c>
      <c r="C7" s="42">
        <v>78.2</v>
      </c>
    </row>
    <row r="8" spans="1:3" x14ac:dyDescent="0.25">
      <c r="A8" s="12">
        <v>1964</v>
      </c>
      <c r="B8" s="42">
        <v>95</v>
      </c>
      <c r="C8" s="42">
        <v>78.2</v>
      </c>
    </row>
    <row r="9" spans="1:3" x14ac:dyDescent="0.25">
      <c r="A9" s="12">
        <v>1965</v>
      </c>
      <c r="B9" s="42">
        <v>63</v>
      </c>
      <c r="C9" s="42">
        <v>74.900000000000006</v>
      </c>
    </row>
    <row r="10" spans="1:3" x14ac:dyDescent="0.25">
      <c r="A10" s="12">
        <v>1966</v>
      </c>
      <c r="B10" s="42">
        <v>59.2</v>
      </c>
      <c r="C10" s="42">
        <v>62.8</v>
      </c>
    </row>
    <row r="11" spans="1:3" x14ac:dyDescent="0.25">
      <c r="A11" s="12">
        <v>1967</v>
      </c>
      <c r="B11" s="42">
        <v>52</v>
      </c>
      <c r="C11" s="42">
        <v>63.8</v>
      </c>
    </row>
    <row r="12" spans="1:3" x14ac:dyDescent="0.25">
      <c r="A12" s="12">
        <v>1968</v>
      </c>
      <c r="B12" s="42">
        <v>33</v>
      </c>
      <c r="C12" s="42">
        <v>59.4</v>
      </c>
    </row>
    <row r="13" spans="1:3" x14ac:dyDescent="0.25">
      <c r="A13" s="12">
        <v>1969</v>
      </c>
      <c r="B13" s="42">
        <v>34.799999999999997</v>
      </c>
      <c r="C13" s="42">
        <v>58.7</v>
      </c>
    </row>
    <row r="14" spans="1:3" x14ac:dyDescent="0.25">
      <c r="A14" s="12">
        <v>1970</v>
      </c>
      <c r="B14" s="42">
        <v>22.3</v>
      </c>
      <c r="C14" s="42">
        <v>56.3</v>
      </c>
    </row>
    <row r="15" spans="1:3" x14ac:dyDescent="0.25">
      <c r="A15" s="12">
        <v>1971</v>
      </c>
      <c r="B15" s="42">
        <v>24.3</v>
      </c>
      <c r="C15" s="42">
        <v>53.1</v>
      </c>
    </row>
    <row r="16" spans="1:3" x14ac:dyDescent="0.25">
      <c r="A16" s="12">
        <v>1972</v>
      </c>
      <c r="B16" s="42">
        <v>19.7</v>
      </c>
      <c r="C16" s="42">
        <v>46.9</v>
      </c>
    </row>
    <row r="17" spans="1:3" x14ac:dyDescent="0.25">
      <c r="A17" s="12">
        <v>1973</v>
      </c>
      <c r="B17" s="42">
        <v>21.7</v>
      </c>
      <c r="C17" s="42">
        <v>47.7</v>
      </c>
    </row>
    <row r="18" spans="1:3" x14ac:dyDescent="0.25">
      <c r="A18" s="12">
        <v>1974</v>
      </c>
      <c r="B18" s="42">
        <v>39.700000000000003</v>
      </c>
      <c r="C18" s="42">
        <v>45.3</v>
      </c>
    </row>
    <row r="19" spans="1:3" x14ac:dyDescent="0.25">
      <c r="A19" s="12">
        <v>1975</v>
      </c>
      <c r="B19" s="42">
        <v>54.8</v>
      </c>
      <c r="C19" s="42">
        <v>44</v>
      </c>
    </row>
    <row r="20" spans="1:3" x14ac:dyDescent="0.25">
      <c r="A20" s="12">
        <v>1976</v>
      </c>
      <c r="B20" s="42">
        <v>44.3</v>
      </c>
      <c r="C20" s="42">
        <v>39.9</v>
      </c>
    </row>
    <row r="21" spans="1:3" x14ac:dyDescent="0.25">
      <c r="A21" s="12">
        <v>1977</v>
      </c>
      <c r="B21" s="42">
        <v>45.1</v>
      </c>
      <c r="C21" s="42">
        <v>39.6</v>
      </c>
    </row>
    <row r="22" spans="1:3" x14ac:dyDescent="0.25">
      <c r="A22" s="12">
        <v>1978</v>
      </c>
      <c r="B22" s="42">
        <v>30.2</v>
      </c>
      <c r="C22" s="42">
        <v>37.799999999999997</v>
      </c>
    </row>
    <row r="23" spans="1:3" x14ac:dyDescent="0.25">
      <c r="A23" s="12">
        <v>1979</v>
      </c>
      <c r="B23" s="42">
        <v>24.6</v>
      </c>
      <c r="C23" s="42">
        <v>38.200000000000003</v>
      </c>
    </row>
    <row r="24" spans="1:3" x14ac:dyDescent="0.25">
      <c r="A24" s="12">
        <v>1980</v>
      </c>
      <c r="B24" s="42">
        <v>7.6</v>
      </c>
      <c r="C24" s="42">
        <v>33.9</v>
      </c>
    </row>
    <row r="25" spans="1:3" x14ac:dyDescent="0.25">
      <c r="A25" s="12">
        <v>1981</v>
      </c>
      <c r="B25" s="42">
        <v>49</v>
      </c>
      <c r="C25" s="42">
        <v>35</v>
      </c>
    </row>
    <row r="26" spans="1:3" x14ac:dyDescent="0.25">
      <c r="A26" s="12">
        <v>1982</v>
      </c>
      <c r="B26" s="42">
        <v>44.9</v>
      </c>
      <c r="C26" s="42">
        <v>36.5</v>
      </c>
    </row>
    <row r="27" spans="1:3" x14ac:dyDescent="0.25">
      <c r="A27" s="12">
        <v>1983</v>
      </c>
      <c r="B27" s="42">
        <v>24</v>
      </c>
      <c r="C27" s="42">
        <v>36.6</v>
      </c>
    </row>
    <row r="28" spans="1:3" x14ac:dyDescent="0.25">
      <c r="A28" s="12">
        <v>1984</v>
      </c>
      <c r="B28" s="42">
        <v>48.7</v>
      </c>
      <c r="C28" s="42">
        <v>31.9</v>
      </c>
    </row>
    <row r="29" spans="1:3" x14ac:dyDescent="0.25">
      <c r="A29" s="12">
        <v>1985</v>
      </c>
      <c r="B29" s="42">
        <v>42.8</v>
      </c>
      <c r="C29" s="42">
        <v>33.700000000000003</v>
      </c>
    </row>
    <row r="30" spans="1:3" x14ac:dyDescent="0.25">
      <c r="A30" s="12">
        <v>1986</v>
      </c>
      <c r="B30" s="42">
        <v>35.4</v>
      </c>
      <c r="C30" s="42">
        <v>32</v>
      </c>
    </row>
    <row r="31" spans="1:3" x14ac:dyDescent="0.25">
      <c r="A31" s="12">
        <v>1987</v>
      </c>
      <c r="B31" s="42">
        <v>27.8</v>
      </c>
      <c r="C31" s="42">
        <v>30.2</v>
      </c>
    </row>
    <row r="32" spans="1:3" x14ac:dyDescent="0.25">
      <c r="A32" s="12">
        <v>1988</v>
      </c>
      <c r="B32" s="42">
        <v>40.4</v>
      </c>
      <c r="C32" s="42">
        <v>30.5</v>
      </c>
    </row>
    <row r="33" spans="1:3" x14ac:dyDescent="0.25">
      <c r="A33" s="12">
        <v>1989</v>
      </c>
      <c r="B33" s="42">
        <v>16.899999999999999</v>
      </c>
      <c r="C33" s="42">
        <v>30.2</v>
      </c>
    </row>
    <row r="34" spans="1:3" x14ac:dyDescent="0.25">
      <c r="A34" s="12">
        <v>1990</v>
      </c>
      <c r="B34" s="42">
        <v>29.7</v>
      </c>
      <c r="C34" s="42">
        <v>23.2</v>
      </c>
    </row>
    <row r="35" spans="1:3" x14ac:dyDescent="0.25">
      <c r="A35" s="12">
        <v>1991</v>
      </c>
      <c r="B35" s="42">
        <v>3.9</v>
      </c>
      <c r="C35" s="42">
        <v>21.6</v>
      </c>
    </row>
    <row r="36" spans="1:3" x14ac:dyDescent="0.25">
      <c r="A36" s="12">
        <v>1992</v>
      </c>
      <c r="B36" s="42">
        <v>4</v>
      </c>
      <c r="C36" s="42">
        <v>22.3</v>
      </c>
    </row>
    <row r="37" spans="1:3" x14ac:dyDescent="0.25">
      <c r="A37" s="12">
        <v>1993</v>
      </c>
      <c r="B37" s="42">
        <v>15.7</v>
      </c>
      <c r="C37" s="42">
        <v>22.3</v>
      </c>
    </row>
    <row r="38" spans="1:3" x14ac:dyDescent="0.25">
      <c r="A38" s="12">
        <v>1994</v>
      </c>
      <c r="B38" s="42">
        <v>4.2</v>
      </c>
      <c r="C38" s="42">
        <v>18.600000000000001</v>
      </c>
    </row>
    <row r="39" spans="1:3" x14ac:dyDescent="0.25">
      <c r="A39" s="12">
        <v>1995</v>
      </c>
      <c r="B39" s="42">
        <v>29.4</v>
      </c>
      <c r="C39" s="42">
        <v>17.2</v>
      </c>
    </row>
    <row r="40" spans="1:3" x14ac:dyDescent="0.25">
      <c r="A40" s="12">
        <v>1996</v>
      </c>
      <c r="B40" s="42">
        <v>17.2</v>
      </c>
      <c r="C40" s="42">
        <v>15.1</v>
      </c>
    </row>
    <row r="41" spans="1:3" x14ac:dyDescent="0.25">
      <c r="A41" s="12">
        <v>1997</v>
      </c>
      <c r="B41" s="42">
        <v>14.4</v>
      </c>
      <c r="C41" s="42">
        <v>14.2</v>
      </c>
    </row>
    <row r="42" spans="1:3" x14ac:dyDescent="0.25">
      <c r="A42" s="12">
        <v>1998</v>
      </c>
      <c r="B42" s="42">
        <v>19</v>
      </c>
      <c r="C42" s="42">
        <v>11.6</v>
      </c>
    </row>
    <row r="43" spans="1:3" x14ac:dyDescent="0.25">
      <c r="A43" s="12">
        <v>1999</v>
      </c>
      <c r="B43" s="42">
        <v>5.9</v>
      </c>
      <c r="C43" s="42">
        <v>11</v>
      </c>
    </row>
    <row r="44" spans="1:3" x14ac:dyDescent="0.25">
      <c r="A44" s="12">
        <v>2000</v>
      </c>
      <c r="B44" s="42">
        <v>4.7</v>
      </c>
      <c r="C44" s="42">
        <v>10.6</v>
      </c>
    </row>
    <row r="45" spans="1:3" x14ac:dyDescent="0.25">
      <c r="A45" s="12">
        <v>2001</v>
      </c>
      <c r="B45" s="42">
        <v>0</v>
      </c>
      <c r="C45" s="42">
        <v>10.199999999999999</v>
      </c>
    </row>
    <row r="46" spans="1:3" x14ac:dyDescent="0.25">
      <c r="A46" s="12">
        <v>2002</v>
      </c>
      <c r="B46" s="42">
        <v>14.1</v>
      </c>
      <c r="C46" s="42">
        <v>10.1</v>
      </c>
    </row>
    <row r="47" spans="1:3" x14ac:dyDescent="0.25">
      <c r="A47" s="12">
        <v>2003</v>
      </c>
      <c r="B47" s="42">
        <v>18.600000000000001</v>
      </c>
      <c r="C47" s="42">
        <v>9</v>
      </c>
    </row>
    <row r="48" spans="1:3" x14ac:dyDescent="0.25">
      <c r="A48" s="12">
        <v>2004</v>
      </c>
      <c r="B48" s="42">
        <v>18.8</v>
      </c>
      <c r="C48" s="42">
        <v>8.1</v>
      </c>
    </row>
    <row r="49" spans="1:3" x14ac:dyDescent="0.25">
      <c r="A49" s="12">
        <v>2005</v>
      </c>
      <c r="B49" s="42">
        <v>6.8</v>
      </c>
      <c r="C49" s="42">
        <v>8</v>
      </c>
    </row>
    <row r="50" spans="1:3" x14ac:dyDescent="0.25">
      <c r="A50" s="12">
        <v>2006</v>
      </c>
      <c r="B50" s="42">
        <v>8.1999999999999993</v>
      </c>
      <c r="C50" s="42">
        <v>7.4</v>
      </c>
    </row>
    <row r="51" spans="1:3" x14ac:dyDescent="0.25">
      <c r="A51" s="12">
        <v>2007</v>
      </c>
      <c r="B51" s="42">
        <v>14.6</v>
      </c>
      <c r="C51" s="42">
        <v>7.1</v>
      </c>
    </row>
    <row r="52" spans="1:3" x14ac:dyDescent="0.25">
      <c r="A52" s="12">
        <v>2008</v>
      </c>
      <c r="B52" s="42">
        <v>0</v>
      </c>
      <c r="C52" s="42">
        <v>6.7</v>
      </c>
    </row>
    <row r="53" spans="1:3" x14ac:dyDescent="0.25">
      <c r="A53" s="12">
        <v>2009</v>
      </c>
      <c r="B53" s="42">
        <v>0</v>
      </c>
      <c r="C53" s="42">
        <v>7</v>
      </c>
    </row>
    <row r="54" spans="1:3" x14ac:dyDescent="0.25">
      <c r="A54" s="12">
        <v>2010</v>
      </c>
      <c r="B54" s="42">
        <v>14.4</v>
      </c>
      <c r="C54" s="42">
        <v>6.7</v>
      </c>
    </row>
    <row r="55" spans="1:3" x14ac:dyDescent="0.25">
      <c r="A55" s="11">
        <v>2011</v>
      </c>
      <c r="B55" s="43">
        <v>7.8</v>
      </c>
      <c r="C55" s="43">
        <v>6.3</v>
      </c>
    </row>
    <row r="56" spans="1:3" x14ac:dyDescent="0.25">
      <c r="A56" s="20">
        <v>2012</v>
      </c>
      <c r="B56" s="43">
        <v>0</v>
      </c>
      <c r="C56" s="43">
        <v>6.2</v>
      </c>
    </row>
    <row r="57" spans="1:3" x14ac:dyDescent="0.25">
      <c r="A57" s="20">
        <v>2013</v>
      </c>
      <c r="B57" s="43">
        <v>7.5</v>
      </c>
      <c r="C57" s="43">
        <v>6.3</v>
      </c>
    </row>
    <row r="58" spans="1:3" x14ac:dyDescent="0.25">
      <c r="A58" s="20">
        <v>2014</v>
      </c>
      <c r="B58" s="43">
        <v>14.9</v>
      </c>
      <c r="C58" s="43">
        <v>5.7</v>
      </c>
    </row>
    <row r="59" spans="1:3" x14ac:dyDescent="0.25">
      <c r="A59" s="20">
        <v>2015</v>
      </c>
      <c r="B59" s="43">
        <v>7.3</v>
      </c>
      <c r="C59" s="43">
        <v>5.3</v>
      </c>
    </row>
    <row r="60" spans="1:3" x14ac:dyDescent="0.25">
      <c r="A60" s="20">
        <v>2016</v>
      </c>
      <c r="B60" s="72">
        <v>14.8</v>
      </c>
      <c r="C60" s="72">
        <v>5.4</v>
      </c>
    </row>
    <row r="61" spans="1:3" x14ac:dyDescent="0.25">
      <c r="A61" s="20">
        <v>2017</v>
      </c>
      <c r="B61" s="43">
        <v>6.9</v>
      </c>
      <c r="C61" s="43">
        <v>4.7</v>
      </c>
    </row>
    <row r="62" spans="1:3" x14ac:dyDescent="0.25">
      <c r="A62" s="20">
        <v>2018</v>
      </c>
      <c r="B62" s="43">
        <v>7.4</v>
      </c>
      <c r="C62" s="43">
        <v>4.9000000000000004</v>
      </c>
    </row>
    <row r="63" spans="1:3" x14ac:dyDescent="0.25">
      <c r="A63" s="20">
        <v>2019</v>
      </c>
      <c r="B63" s="43">
        <v>0</v>
      </c>
      <c r="C63" s="43">
        <v>4.8</v>
      </c>
    </row>
    <row r="64" spans="1:3" x14ac:dyDescent="0.25">
      <c r="A64" s="20">
        <v>2020</v>
      </c>
      <c r="B64" s="43">
        <v>23.6</v>
      </c>
      <c r="C64" s="43">
        <v>5</v>
      </c>
    </row>
    <row r="65" spans="1:3" x14ac:dyDescent="0.25">
      <c r="A65" s="20">
        <v>2021</v>
      </c>
      <c r="B65" s="43">
        <v>7.8</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2023-07-05T18:04:18Z</dcterms:modified>
  <cp:category>DevInfo</cp:category>
</cp:coreProperties>
</file>